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579c3021ca407ce/Documents/Simulation Baseball/SABR Auction/Decades Auction/"/>
    </mc:Choice>
  </mc:AlternateContent>
  <xr:revisionPtr revIDLastSave="683" documentId="8_{22DB486F-C82E-42CE-B0F6-9286B3DAEC5A}" xr6:coauthVersionLast="47" xr6:coauthVersionMax="47" xr10:uidLastSave="{356C18E0-52F3-4A98-B5FE-B0D8302A3B69}"/>
  <bookViews>
    <workbookView xWindow="-108" yWindow="-108" windowWidth="23256" windowHeight="12456" tabRatio="921" firstSheet="2" activeTab="2" xr2:uid="{DED8184E-D1C9-483A-A99B-8E9F848E3E4B}"/>
  </bookViews>
  <sheets>
    <sheet name="Andy's Team" sheetId="1" state="hidden" r:id="rId1"/>
    <sheet name="Pitchers_Backup" sheetId="8" state="hidden" r:id="rId2"/>
    <sheet name="World Series" sheetId="18" r:id="rId3"/>
    <sheet name="Team Comparison" sheetId="17" r:id="rId4"/>
    <sheet name="Pitchers" sheetId="6" r:id="rId5"/>
    <sheet name="Hitters_Master" sheetId="7" state="hidden" r:id="rId6"/>
    <sheet name="Hitters" sheetId="9" r:id="rId7"/>
    <sheet name="Jason Besly's Team" sheetId="16" r:id="rId8"/>
    <sheet name="Derek Bain's Team" sheetId="15" r:id="rId9"/>
    <sheet name="Anthony Spencer's Team" sheetId="14" r:id="rId10"/>
    <sheet name="Andy Palomino's Team" sheetId="13" r:id="rId11"/>
    <sheet name="Alberto Martinez's Team" sheetId="12" r:id="rId12"/>
    <sheet name="Anthony's Team" sheetId="2" state="hidden" r:id="rId13"/>
    <sheet name="Jason's Team" sheetId="3" state="hidden" r:id="rId14"/>
    <sheet name="Alberto's Team" sheetId="4" state="hidden" r:id="rId15"/>
    <sheet name="Derek's Team" sheetId="5" state="hidden" r:id="rId16"/>
  </sheets>
  <definedNames>
    <definedName name="_xlnm._FilterDatabase" localSheetId="11" hidden="1">'Alberto Martinez''s Team'!$A$1:$W$1</definedName>
    <definedName name="_xlnm._FilterDatabase" localSheetId="14" hidden="1">'Alberto''s Team'!$A$105:$S$105</definedName>
    <definedName name="_xlnm._FilterDatabase" localSheetId="10" hidden="1">'Andy Palomino''s Team'!$A$1:$X$1</definedName>
    <definedName name="_xlnm._FilterDatabase" localSheetId="0" hidden="1">'Andy''s Team'!$A$109:$S$109</definedName>
    <definedName name="_xlnm._FilterDatabase" localSheetId="9" hidden="1">'Anthony Spencer''s Team'!$A$1:$W$1</definedName>
    <definedName name="_xlnm._FilterDatabase" localSheetId="12" hidden="1">'Anthony''s Team'!$A$109:$S$109</definedName>
    <definedName name="_xlnm._FilterDatabase" localSheetId="8" hidden="1">'Derek Bain''s Team'!$A$1:$W$1</definedName>
    <definedName name="_xlnm._FilterDatabase" localSheetId="15" hidden="1">'Derek''s Team'!$A$106:$S$106</definedName>
    <definedName name="_xlnm._FilterDatabase" localSheetId="6" hidden="1">Hitters!$A$1:$W$86</definedName>
    <definedName name="_xlnm._FilterDatabase" localSheetId="5" hidden="1">Hitters_Master!$A$1:$AC$86</definedName>
    <definedName name="_xlnm._FilterDatabase" localSheetId="7" hidden="1">'Jason Besly''s Team'!$A$1:$W$1</definedName>
    <definedName name="_xlnm._FilterDatabase" localSheetId="13" hidden="1">'Jason''s Team'!$A$115:$S$115</definedName>
    <definedName name="_xlnm._FilterDatabase" localSheetId="4" hidden="1">Pitchers!$A$1:$AL$1</definedName>
    <definedName name="_xlnm._FilterDatabase" localSheetId="1" hidden="1">Pitchers_Backup!$A$1:$V$1</definedName>
    <definedName name="_xlnm._FilterDatabase" localSheetId="3" hidden="1">'Team Comparison'!$A$1:$E$1</definedName>
    <definedName name="_xlnm._FilterDatabase" localSheetId="2" hidden="1">'World Series'!$A$1:$I$1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8" l="1"/>
  <c r="I6" i="18"/>
  <c r="I4" i="18"/>
  <c r="I3" i="18"/>
  <c r="I5" i="18"/>
  <c r="Q36" i="12"/>
  <c r="N36" i="12"/>
  <c r="Q33" i="13"/>
  <c r="H33" i="13" s="1"/>
  <c r="B6" i="17" s="1"/>
  <c r="N33" i="13"/>
  <c r="N35" i="14"/>
  <c r="Q35" i="14"/>
  <c r="Q36" i="15"/>
  <c r="N36" i="15"/>
  <c r="Q37" i="16"/>
  <c r="N37" i="16"/>
  <c r="T18" i="16"/>
  <c r="Q18" i="16"/>
  <c r="P18" i="16"/>
  <c r="O18" i="16"/>
  <c r="M18" i="16"/>
  <c r="I18" i="16"/>
  <c r="H18" i="16"/>
  <c r="Q21" i="15"/>
  <c r="P21" i="15"/>
  <c r="O21" i="15"/>
  <c r="M21" i="15"/>
  <c r="I21" i="15"/>
  <c r="H21" i="15"/>
  <c r="Q20" i="14"/>
  <c r="H20" i="14"/>
  <c r="P20" i="14"/>
  <c r="O20" i="14"/>
  <c r="M20" i="14"/>
  <c r="I20" i="14"/>
  <c r="Q20" i="13"/>
  <c r="P20" i="13"/>
  <c r="O20" i="13"/>
  <c r="M20" i="13"/>
  <c r="I20" i="13"/>
  <c r="H20" i="13"/>
  <c r="O21" i="12"/>
  <c r="Q21" i="12"/>
  <c r="P21" i="12"/>
  <c r="M21" i="12"/>
  <c r="I21" i="12"/>
  <c r="H21" i="12"/>
  <c r="T20" i="13" l="1"/>
  <c r="S20" i="13"/>
  <c r="U20" i="13" s="1"/>
  <c r="C6" i="17" s="1"/>
  <c r="S21" i="15"/>
  <c r="T21" i="15"/>
  <c r="H36" i="15"/>
  <c r="B4" i="17" s="1"/>
  <c r="H37" i="16"/>
  <c r="B2" i="17" s="1"/>
  <c r="T21" i="12"/>
  <c r="S21" i="12"/>
  <c r="U21" i="12" s="1"/>
  <c r="C5" i="17" s="1"/>
  <c r="H36" i="12"/>
  <c r="B5" i="17" s="1"/>
  <c r="H35" i="14"/>
  <c r="B3" i="17" s="1"/>
  <c r="S18" i="16"/>
  <c r="U18" i="16" s="1"/>
  <c r="C2" i="17" s="1"/>
  <c r="S20" i="14"/>
  <c r="T20" i="14"/>
  <c r="U21" i="15" l="1"/>
  <c r="C4" i="17" s="1"/>
  <c r="U20" i="14"/>
  <c r="C3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Palomino</author>
  </authors>
  <commentList>
    <comment ref="H2" authorId="0" shapeId="0" xr:uid="{F1CD0C48-9ED6-4936-9421-D9BC9288622D}">
      <text>
        <r>
          <rPr>
            <b/>
            <sz val="9"/>
            <color indexed="81"/>
            <rFont val="Tahoma"/>
            <family val="2"/>
          </rPr>
          <t>Andy Palomino:</t>
        </r>
        <r>
          <rPr>
            <sz val="9"/>
            <color indexed="81"/>
            <rFont val="Tahoma"/>
            <family val="2"/>
          </rPr>
          <t xml:space="preserve">
Decided the run differentila tie braker.
Jason +139
Derek +124</t>
        </r>
      </text>
    </comment>
  </commentList>
</comments>
</file>

<file path=xl/sharedStrings.xml><?xml version="1.0" encoding="utf-8"?>
<sst xmlns="http://schemas.openxmlformats.org/spreadsheetml/2006/main" count="4832" uniqueCount="370">
  <si>
    <t>APBA Pitching</t>
  </si>
  <si>
    <t>T</t>
  </si>
  <si>
    <t>Grade</t>
  </si>
  <si>
    <t>Ctrl</t>
  </si>
  <si>
    <t>HR</t>
  </si>
  <si>
    <t>Move</t>
  </si>
  <si>
    <t>HB</t>
  </si>
  <si>
    <t>BK</t>
  </si>
  <si>
    <t>WP</t>
  </si>
  <si>
    <t>Dur</t>
  </si>
  <si>
    <t>Inj</t>
  </si>
  <si>
    <t>MRR</t>
  </si>
  <si>
    <t>RF</t>
  </si>
  <si>
    <t>MaxBF</t>
  </si>
  <si>
    <t>MATLACK '75, J.</t>
  </si>
  <si>
    <t>L</t>
  </si>
  <si>
    <t>YZ</t>
  </si>
  <si>
    <t>SEAVER '71, T.</t>
  </si>
  <si>
    <t>R</t>
  </si>
  <si>
    <t>XY</t>
  </si>
  <si>
    <t>JOHN '70, T.</t>
  </si>
  <si>
    <t>G</t>
  </si>
  <si>
    <t>ROGERS '79, S.</t>
  </si>
  <si>
    <t>Y</t>
  </si>
  <si>
    <t>MESSERSMITH '72, A.</t>
  </si>
  <si>
    <t>X</t>
  </si>
  <si>
    <t>HOOTON '73, B.</t>
  </si>
  <si>
    <t>NOLAN '76, G.</t>
  </si>
  <si>
    <t>Z</t>
  </si>
  <si>
    <t>M</t>
  </si>
  <si>
    <t>BREWER '72, J.</t>
  </si>
  <si>
    <t>*</t>
  </si>
  <si>
    <t>XYZ</t>
  </si>
  <si>
    <t>HILLER '73, J.</t>
  </si>
  <si>
    <t>CARROLL '71, C.</t>
  </si>
  <si>
    <t>LAVELLE '76, G.</t>
  </si>
  <si>
    <t>TEKULVE '75, K.</t>
  </si>
  <si>
    <t>RICHERT '71, P.</t>
  </si>
  <si>
    <t>XYW</t>
  </si>
  <si>
    <t>APBA Ratings</t>
  </si>
  <si>
    <t>Pos</t>
  </si>
  <si>
    <t>D</t>
  </si>
  <si>
    <t>B</t>
  </si>
  <si>
    <t>Plat</t>
  </si>
  <si>
    <t>H&amp;R</t>
  </si>
  <si>
    <t>Sp</t>
  </si>
  <si>
    <t>Steal</t>
  </si>
  <si>
    <t>Arm</t>
  </si>
  <si>
    <t>Th</t>
  </si>
  <si>
    <t>PB</t>
  </si>
  <si>
    <t>Other Positions</t>
  </si>
  <si>
    <t>BOONE '74, B.</t>
  </si>
  <si>
    <t>C+</t>
  </si>
  <si>
    <t>SA0</t>
  </si>
  <si>
    <t>B12</t>
  </si>
  <si>
    <t>1B2</t>
  </si>
  <si>
    <t>FISK '73, C.</t>
  </si>
  <si>
    <t>C</t>
  </si>
  <si>
    <t>PL1</t>
  </si>
  <si>
    <t>F30</t>
  </si>
  <si>
    <t>FREEHAN '71, B.</t>
  </si>
  <si>
    <t>PL2</t>
  </si>
  <si>
    <t>A10</t>
  </si>
  <si>
    <t>OF1</t>
  </si>
  <si>
    <t>HARGROVE '76, M.</t>
  </si>
  <si>
    <t>1B</t>
  </si>
  <si>
    <t>SA1</t>
  </si>
  <si>
    <t>F16</t>
  </si>
  <si>
    <t>McCOVEY '77, W.</t>
  </si>
  <si>
    <t>PR3</t>
  </si>
  <si>
    <t>R33</t>
  </si>
  <si>
    <t>GARNER '76, P.</t>
  </si>
  <si>
    <t>2B</t>
  </si>
  <si>
    <t>B28</t>
  </si>
  <si>
    <t>ORTA '74, J.</t>
  </si>
  <si>
    <t>2B+</t>
  </si>
  <si>
    <t>SA5</t>
  </si>
  <si>
    <t>E25</t>
  </si>
  <si>
    <t>SS6</t>
  </si>
  <si>
    <t>HEBNER '72, R.</t>
  </si>
  <si>
    <t>3B</t>
  </si>
  <si>
    <t>PR0</t>
  </si>
  <si>
    <t>N00</t>
  </si>
  <si>
    <t>TORRE '71, J.</t>
  </si>
  <si>
    <t>3B+</t>
  </si>
  <si>
    <t>1B4</t>
  </si>
  <si>
    <t>ALLEN '71, D.</t>
  </si>
  <si>
    <t>G34</t>
  </si>
  <si>
    <t>1B2, OF1</t>
  </si>
  <si>
    <t>YOUNT '76, R.</t>
  </si>
  <si>
    <t>SS+</t>
  </si>
  <si>
    <t>C23</t>
  </si>
  <si>
    <t>BURLESON '74, R.</t>
  </si>
  <si>
    <t>E20</t>
  </si>
  <si>
    <t>2B6, 3B3</t>
  </si>
  <si>
    <t>LYNN '79, F.</t>
  </si>
  <si>
    <t>OF</t>
  </si>
  <si>
    <t>F20</t>
  </si>
  <si>
    <t>LEZCANO '78, S.</t>
  </si>
  <si>
    <t>LUZINSKI '77, G.</t>
  </si>
  <si>
    <t>F24</t>
  </si>
  <si>
    <t>WILLIAMS '76, B.</t>
  </si>
  <si>
    <t>F26</t>
  </si>
  <si>
    <t>ZISK '75, R.</t>
  </si>
  <si>
    <t>G14</t>
  </si>
  <si>
    <t>P</t>
  </si>
  <si>
    <t>SA4</t>
  </si>
  <si>
    <t>E26</t>
  </si>
  <si>
    <t>D14</t>
  </si>
  <si>
    <t>SA2</t>
  </si>
  <si>
    <t>SA3</t>
  </si>
  <si>
    <t>Pitching</t>
  </si>
  <si>
    <t>ERA</t>
  </si>
  <si>
    <t>W</t>
  </si>
  <si>
    <t>PCT</t>
  </si>
  <si>
    <t>SV</t>
  </si>
  <si>
    <t>GS</t>
  </si>
  <si>
    <t>IP</t>
  </si>
  <si>
    <t>H</t>
  </si>
  <si>
    <t>ER</t>
  </si>
  <si>
    <t>SO</t>
  </si>
  <si>
    <t>BB</t>
  </si>
  <si>
    <t>R/9</t>
  </si>
  <si>
    <t>BR</t>
  </si>
  <si>
    <t>BR/9</t>
  </si>
  <si>
    <t>H/9</t>
  </si>
  <si>
    <t>BB/9</t>
  </si>
  <si>
    <t>SO/9</t>
  </si>
  <si>
    <t>HR/9</t>
  </si>
  <si>
    <t>SO/BB</t>
  </si>
  <si>
    <t>UERP</t>
  </si>
  <si>
    <t>Batting</t>
  </si>
  <si>
    <t>PA</t>
  </si>
  <si>
    <t>AB</t>
  </si>
  <si>
    <t>TB</t>
  </si>
  <si>
    <t>RBI</t>
  </si>
  <si>
    <t>IBB</t>
  </si>
  <si>
    <t>HBP</t>
  </si>
  <si>
    <t>SH</t>
  </si>
  <si>
    <t>SF</t>
  </si>
  <si>
    <t>GDP</t>
  </si>
  <si>
    <t>AVG</t>
  </si>
  <si>
    <t>OBP</t>
  </si>
  <si>
    <t>SLG</t>
  </si>
  <si>
    <t>OPS</t>
  </si>
  <si>
    <t>ISO</t>
  </si>
  <si>
    <t>SECA</t>
  </si>
  <si>
    <t>TA</t>
  </si>
  <si>
    <t>RC</t>
  </si>
  <si>
    <t>RC/G</t>
  </si>
  <si>
    <t>ASB</t>
  </si>
  <si>
    <t>SB</t>
  </si>
  <si>
    <t>CS</t>
  </si>
  <si>
    <t>SBP</t>
  </si>
  <si>
    <t>-</t>
  </si>
  <si>
    <t>BLUE '76, V.</t>
  </si>
  <si>
    <t>KAAT '75, J.</t>
  </si>
  <si>
    <t>HALL '72, T.</t>
  </si>
  <si>
    <t>14/17</t>
  </si>
  <si>
    <t>REUSCHEL '73, R.</t>
  </si>
  <si>
    <t>TIANT '76, L.</t>
  </si>
  <si>
    <t>KOOSMAN '70, J.</t>
  </si>
  <si>
    <t>NIEKRO '73, P.</t>
  </si>
  <si>
    <t>HUNTER '76, J.</t>
  </si>
  <si>
    <t>CALDWELL '72, M.</t>
  </si>
  <si>
    <t>FORSTER '74, T.</t>
  </si>
  <si>
    <t>MINGORI '71, S.</t>
  </si>
  <si>
    <t>MARSHALL '73, M.</t>
  </si>
  <si>
    <t>FINGERS '79, R.</t>
  </si>
  <si>
    <t>MUNSON '73, T.</t>
  </si>
  <si>
    <t>D16</t>
  </si>
  <si>
    <t>PORTER '75, D.</t>
  </si>
  <si>
    <t>C12</t>
  </si>
  <si>
    <t>COLBERT '72, N.</t>
  </si>
  <si>
    <t>E28</t>
  </si>
  <si>
    <t>POWELL '73, B.</t>
  </si>
  <si>
    <t>PR2</t>
  </si>
  <si>
    <t>E09</t>
  </si>
  <si>
    <t>CASH '76, D.</t>
  </si>
  <si>
    <t>D18</t>
  </si>
  <si>
    <t>GRICH '73, B.</t>
  </si>
  <si>
    <t>BRETT '76, G.</t>
  </si>
  <si>
    <t>D26</t>
  </si>
  <si>
    <t>CEY '76, R.</t>
  </si>
  <si>
    <t>PL0</t>
  </si>
  <si>
    <t>B06</t>
  </si>
  <si>
    <t>BELANGER '70, M.</t>
  </si>
  <si>
    <t>SS</t>
  </si>
  <si>
    <t>E33</t>
  </si>
  <si>
    <t>CAMPANERIS '70, B.</t>
  </si>
  <si>
    <t>C31</t>
  </si>
  <si>
    <t>CEDENO '74, C.</t>
  </si>
  <si>
    <t>B30</t>
  </si>
  <si>
    <t>EVANS '78, D.</t>
  </si>
  <si>
    <t>E24</t>
  </si>
  <si>
    <t>OTIS '76, A.</t>
  </si>
  <si>
    <t>D30</t>
  </si>
  <si>
    <t>BONDS '76, B.</t>
  </si>
  <si>
    <t>B26</t>
  </si>
  <si>
    <t>FOSTER '75, G.</t>
  </si>
  <si>
    <t>OF+</t>
  </si>
  <si>
    <t>G26</t>
  </si>
  <si>
    <t>EVANS '77, D.</t>
  </si>
  <si>
    <t>PR1</t>
  </si>
  <si>
    <t>D24</t>
  </si>
  <si>
    <t>1B3, 3B3</t>
  </si>
  <si>
    <t>WATSON '74, B.</t>
  </si>
  <si>
    <t>E17</t>
  </si>
  <si>
    <t>1B3</t>
  </si>
  <si>
    <t>D09</t>
  </si>
  <si>
    <t>C14</t>
  </si>
  <si>
    <t>WOOD '71, W.</t>
  </si>
  <si>
    <t>NIEKRO '79, J.</t>
  </si>
  <si>
    <t>RYAN '74, N.</t>
  </si>
  <si>
    <t>JONES '76, R.</t>
  </si>
  <si>
    <t>PERRY '73, G.</t>
  </si>
  <si>
    <t>BIBBY '77, J.</t>
  </si>
  <si>
    <t>PALMER '74, J.</t>
  </si>
  <si>
    <t>GIUSTI '70, D.</t>
  </si>
  <si>
    <t>LaROCHE '74, D.</t>
  </si>
  <si>
    <t>McGRAW '72, T.</t>
  </si>
  <si>
    <t>MURPHY '74, T.</t>
  </si>
  <si>
    <t>GARBER '78, G.</t>
  </si>
  <si>
    <t>XZ</t>
  </si>
  <si>
    <t>KNOWLES '77, D.</t>
  </si>
  <si>
    <t>MURRAY '76, D.</t>
  </si>
  <si>
    <t>BURGMEIER '72, T.</t>
  </si>
  <si>
    <t>SANGUILLEN '70, M.</t>
  </si>
  <si>
    <t>E16</t>
  </si>
  <si>
    <t>SIMMONS '79, T.</t>
  </si>
  <si>
    <t>MAYBERRY '76, J.</t>
  </si>
  <si>
    <t>PR4</t>
  </si>
  <si>
    <t>G24</t>
  </si>
  <si>
    <t>AARON '71, H.</t>
  </si>
  <si>
    <t>1B+</t>
  </si>
  <si>
    <t>G20</t>
  </si>
  <si>
    <t>OF3</t>
  </si>
  <si>
    <t>STARGELL '79, W.</t>
  </si>
  <si>
    <t>MORGAN '76, J.</t>
  </si>
  <si>
    <t>PR5</t>
  </si>
  <si>
    <t>C33</t>
  </si>
  <si>
    <t>SCHMIDT '74, M.</t>
  </si>
  <si>
    <t>PL3</t>
  </si>
  <si>
    <t>BOWA '72, L.</t>
  </si>
  <si>
    <t>KESSINGER '75, D.</t>
  </si>
  <si>
    <t>D15</t>
  </si>
  <si>
    <t>3B4</t>
  </si>
  <si>
    <t>BROCK '76, L.</t>
  </si>
  <si>
    <t>B29</t>
  </si>
  <si>
    <t>LeFLORE '79, R.</t>
  </si>
  <si>
    <t>MURCER '77, B.</t>
  </si>
  <si>
    <t>E27</t>
  </si>
  <si>
    <t>2B5, SS6</t>
  </si>
  <si>
    <t>NORTH '75, B.</t>
  </si>
  <si>
    <t>D28</t>
  </si>
  <si>
    <t>KINGMAN '79, D.</t>
  </si>
  <si>
    <t>McRAE '74, H.</t>
  </si>
  <si>
    <t>D23</t>
  </si>
  <si>
    <t>3B3</t>
  </si>
  <si>
    <t>TANANA '75, F.</t>
  </si>
  <si>
    <t>GULLETT '74, D.</t>
  </si>
  <si>
    <t>WILSON '73, D.</t>
  </si>
  <si>
    <t>CUELLAR '75, M.</t>
  </si>
  <si>
    <t>ECKERSLEY '76, D.</t>
  </si>
  <si>
    <t>SUTTON '78, D.</t>
  </si>
  <si>
    <t>HOUGH '77, C.</t>
  </si>
  <si>
    <t>XW</t>
  </si>
  <si>
    <t>GOSSAGE '78, R.</t>
  </si>
  <si>
    <t>AKER '71, J.</t>
  </si>
  <si>
    <t>HRABOSKY '74, A.</t>
  </si>
  <si>
    <t>LYLE '79, S.</t>
  </si>
  <si>
    <t>HERNANDEZ '76, R.</t>
  </si>
  <si>
    <t>SUNDBERG '76, J.</t>
  </si>
  <si>
    <t>FERGUSON '74, J.</t>
  </si>
  <si>
    <t>GARVEY '74, S.</t>
  </si>
  <si>
    <t>E22</t>
  </si>
  <si>
    <t>YASTRZEMSKI '75, C.</t>
  </si>
  <si>
    <t>ROJAS '74, C.</t>
  </si>
  <si>
    <t>TRILLO '79, M.</t>
  </si>
  <si>
    <t>B15</t>
  </si>
  <si>
    <t>LOPES '73, D.</t>
  </si>
  <si>
    <t>C27</t>
  </si>
  <si>
    <t>3B3, SS6, OF1</t>
  </si>
  <si>
    <t>PARRISH '77, L.</t>
  </si>
  <si>
    <t>MADLOCK '74, B.</t>
  </si>
  <si>
    <t>HARRELSON '71, B.</t>
  </si>
  <si>
    <t>E31</t>
  </si>
  <si>
    <t>SPEIER '75, C.</t>
  </si>
  <si>
    <t>E18</t>
  </si>
  <si>
    <t>PARKER '78, D.</t>
  </si>
  <si>
    <t>D29</t>
  </si>
  <si>
    <t>GRIFFEY '79, K.</t>
  </si>
  <si>
    <t>RICE '78, J.</t>
  </si>
  <si>
    <t>E23</t>
  </si>
  <si>
    <t>BAYLOR '75, D.</t>
  </si>
  <si>
    <t>MATTHEWS '76, G.</t>
  </si>
  <si>
    <t>ROBINSON '73, F.</t>
  </si>
  <si>
    <t>SINGLETON '78, K.</t>
  </si>
  <si>
    <t>P+</t>
  </si>
  <si>
    <t>GIBSON '72, B.</t>
  </si>
  <si>
    <t>LEONARD '78, D.</t>
  </si>
  <si>
    <t>McNALLY '71, D.</t>
  </si>
  <si>
    <t>CARLTON '78, S.</t>
  </si>
  <si>
    <t>JENKINS '70, F.</t>
  </si>
  <si>
    <t>BLYLEVEN '72, B.</t>
  </si>
  <si>
    <t>PATTIN '72, M.</t>
  </si>
  <si>
    <t>LOLICH '74, M.</t>
  </si>
  <si>
    <t>REED '77, R.</t>
  </si>
  <si>
    <t>LINDBLAD '71, P.</t>
  </si>
  <si>
    <t>SANDERS '75, K.</t>
  </si>
  <si>
    <t>McDANIEL '75, L.</t>
  </si>
  <si>
    <t>BENCH '71, J.</t>
  </si>
  <si>
    <t>1B2, 3B3, OF1</t>
  </si>
  <si>
    <t>SCOTT '75, G.</t>
  </si>
  <si>
    <t>PEREZ '76, T.</t>
  </si>
  <si>
    <t>TENACE '76, G.</t>
  </si>
  <si>
    <t>C7</t>
  </si>
  <si>
    <t>JOHNSON '70, D.</t>
  </si>
  <si>
    <t>R26</t>
  </si>
  <si>
    <t>SS7</t>
  </si>
  <si>
    <t>CAREW '74, R.</t>
  </si>
  <si>
    <t>D27</t>
  </si>
  <si>
    <t>BANDO '73, S.</t>
  </si>
  <si>
    <t>NETTLES '77, G.</t>
  </si>
  <si>
    <t>HARRAH '79, T.</t>
  </si>
  <si>
    <t>SS8</t>
  </si>
  <si>
    <t>ROSE '78, P.</t>
  </si>
  <si>
    <t>1B3, OF1</t>
  </si>
  <si>
    <t>CONCEPCION '74, D.</t>
  </si>
  <si>
    <t>D33</t>
  </si>
  <si>
    <t>WINFIELD '76, D.</t>
  </si>
  <si>
    <t>JACKSON '74, R.</t>
  </si>
  <si>
    <t>E32</t>
  </si>
  <si>
    <t>RIVERS '77, M.</t>
  </si>
  <si>
    <t>C24</t>
  </si>
  <si>
    <t>SMITH '74, R.</t>
  </si>
  <si>
    <t>PB0</t>
  </si>
  <si>
    <t>F23</t>
  </si>
  <si>
    <t>WHITE '76, R.</t>
  </si>
  <si>
    <t>WYNN '73, J.</t>
  </si>
  <si>
    <t>C22</t>
  </si>
  <si>
    <t>OLIVA '74, T.</t>
  </si>
  <si>
    <t>Team</t>
  </si>
  <si>
    <t>Andy's Team</t>
  </si>
  <si>
    <t>Player</t>
  </si>
  <si>
    <t>Positions</t>
  </si>
  <si>
    <t>Anthony's Team</t>
  </si>
  <si>
    <t>Jason's Team</t>
  </si>
  <si>
    <t>Alberto's Team</t>
  </si>
  <si>
    <t>Derek's Team</t>
  </si>
  <si>
    <t>Relief</t>
  </si>
  <si>
    <t>SP</t>
  </si>
  <si>
    <t>RP</t>
  </si>
  <si>
    <t>Platoon</t>
  </si>
  <si>
    <t>Speed</t>
  </si>
  <si>
    <t>SP AVG Grade</t>
  </si>
  <si>
    <t>RP AVG Grade</t>
  </si>
  <si>
    <t>Season 1</t>
  </si>
  <si>
    <t>Season 2</t>
  </si>
  <si>
    <t>Season 3</t>
  </si>
  <si>
    <t>Season 4</t>
  </si>
  <si>
    <t>Season 5</t>
  </si>
  <si>
    <t>Season 6</t>
  </si>
  <si>
    <t>Season 7</t>
  </si>
  <si>
    <t>Average Wins</t>
  </si>
  <si>
    <t>Andy Palomino's Team</t>
  </si>
  <si>
    <t>Derek Bain's Team</t>
  </si>
  <si>
    <t>Anthony Spencer's Team</t>
  </si>
  <si>
    <t>Alberto Martinez's Team</t>
  </si>
  <si>
    <t>Jason Besly's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</si>
</sst>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16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6DF1-2F5F-41A3-919C-780E40ADD699}">
  <dimension ref="A1:S138"/>
  <sheetViews>
    <sheetView topLeftCell="A115" workbookViewId="0">
      <selection activeCell="A109" sqref="A109:O138"/>
    </sheetView>
  </sheetViews>
  <sheetFormatPr defaultRowHeight="14.4" x14ac:dyDescent="0.3"/>
  <cols>
    <col min="1" max="1" width="31.109375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/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1" t="s">
        <v>30</v>
      </c>
      <c r="B2" s="1" t="s">
        <v>15</v>
      </c>
      <c r="C2" s="2">
        <v>23</v>
      </c>
      <c r="D2" s="1" t="s">
        <v>31</v>
      </c>
      <c r="E2" s="2" t="s">
        <v>32</v>
      </c>
      <c r="F2" s="2"/>
      <c r="G2" s="2">
        <v>0</v>
      </c>
      <c r="H2" s="2"/>
      <c r="I2" s="2">
        <v>0</v>
      </c>
      <c r="J2" s="2">
        <v>1</v>
      </c>
      <c r="K2" s="2">
        <v>2</v>
      </c>
      <c r="L2" s="1" t="s">
        <v>31</v>
      </c>
      <c r="M2" s="2">
        <v>2</v>
      </c>
      <c r="N2" s="2">
        <v>14</v>
      </c>
      <c r="O2" s="2">
        <v>5</v>
      </c>
      <c r="P2" s="2">
        <v>333</v>
      </c>
    </row>
    <row r="3" spans="1:16" x14ac:dyDescent="0.3">
      <c r="A3" s="1" t="s">
        <v>34</v>
      </c>
      <c r="B3" s="1" t="s">
        <v>18</v>
      </c>
      <c r="C3" s="2">
        <v>16</v>
      </c>
      <c r="D3" s="1" t="s">
        <v>31</v>
      </c>
      <c r="E3" s="2" t="s">
        <v>23</v>
      </c>
      <c r="F3" s="2" t="s">
        <v>21</v>
      </c>
      <c r="G3" s="2">
        <v>0</v>
      </c>
      <c r="H3" s="2"/>
      <c r="I3" s="2">
        <v>0</v>
      </c>
      <c r="J3" s="2">
        <v>1</v>
      </c>
      <c r="K3" s="2">
        <v>2</v>
      </c>
      <c r="L3" s="1" t="s">
        <v>31</v>
      </c>
      <c r="M3" s="2">
        <v>2</v>
      </c>
      <c r="N3" s="2">
        <v>14</v>
      </c>
      <c r="O3" s="2">
        <v>5</v>
      </c>
      <c r="P3" s="2">
        <v>444</v>
      </c>
    </row>
    <row r="4" spans="1:16" x14ac:dyDescent="0.3">
      <c r="A4" s="1" t="s">
        <v>33</v>
      </c>
      <c r="B4" s="1" t="s">
        <v>15</v>
      </c>
      <c r="C4" s="2">
        <v>22</v>
      </c>
      <c r="D4" s="1" t="s">
        <v>31</v>
      </c>
      <c r="E4" s="2" t="s">
        <v>32</v>
      </c>
      <c r="F4" s="2" t="s">
        <v>21</v>
      </c>
      <c r="G4" s="2">
        <v>0</v>
      </c>
      <c r="H4" s="2">
        <v>0</v>
      </c>
      <c r="I4" s="2">
        <v>0</v>
      </c>
      <c r="J4" s="2">
        <v>1</v>
      </c>
      <c r="K4" s="2">
        <v>1</v>
      </c>
      <c r="L4" s="1" t="s">
        <v>31</v>
      </c>
      <c r="M4" s="2">
        <v>1</v>
      </c>
      <c r="N4" s="2">
        <v>18</v>
      </c>
      <c r="O4" s="2">
        <v>6</v>
      </c>
      <c r="P4" s="2">
        <v>553</v>
      </c>
    </row>
    <row r="5" spans="1:16" x14ac:dyDescent="0.3">
      <c r="A5" s="1" t="s">
        <v>26</v>
      </c>
      <c r="B5" s="1" t="s">
        <v>18</v>
      </c>
      <c r="C5" s="2">
        <v>9</v>
      </c>
      <c r="D5" s="1"/>
      <c r="E5" s="2" t="s">
        <v>23</v>
      </c>
      <c r="F5" s="2" t="s">
        <v>21</v>
      </c>
      <c r="G5" s="2">
        <v>0</v>
      </c>
      <c r="H5" s="2"/>
      <c r="I5" s="2"/>
      <c r="J5" s="2">
        <v>3</v>
      </c>
      <c r="K5" s="2">
        <v>2</v>
      </c>
      <c r="L5" s="1"/>
      <c r="M5" s="2">
        <v>1</v>
      </c>
      <c r="N5" s="2">
        <v>35</v>
      </c>
      <c r="O5" s="2">
        <v>10</v>
      </c>
      <c r="P5" s="2">
        <v>1150</v>
      </c>
    </row>
    <row r="6" spans="1:16" x14ac:dyDescent="0.3">
      <c r="A6" s="1" t="s">
        <v>20</v>
      </c>
      <c r="B6" s="1" t="s">
        <v>15</v>
      </c>
      <c r="C6" s="2">
        <v>12</v>
      </c>
      <c r="D6" s="1"/>
      <c r="E6" s="2"/>
      <c r="F6" s="2" t="s">
        <v>21</v>
      </c>
      <c r="G6" s="2">
        <v>1</v>
      </c>
      <c r="H6" s="2"/>
      <c r="I6" s="2">
        <v>0</v>
      </c>
      <c r="J6" s="2">
        <v>3</v>
      </c>
      <c r="K6" s="2">
        <v>1</v>
      </c>
      <c r="L6" s="1"/>
      <c r="M6" s="2">
        <v>1</v>
      </c>
      <c r="N6" s="2">
        <v>36</v>
      </c>
      <c r="O6" s="2">
        <v>10</v>
      </c>
      <c r="P6" s="2">
        <v>1288</v>
      </c>
    </row>
    <row r="7" spans="1:16" x14ac:dyDescent="0.3">
      <c r="A7" s="1" t="s">
        <v>35</v>
      </c>
      <c r="B7" s="1" t="s">
        <v>15</v>
      </c>
      <c r="C7" s="2">
        <v>16</v>
      </c>
      <c r="D7" s="1" t="s">
        <v>31</v>
      </c>
      <c r="E7" s="2" t="s">
        <v>25</v>
      </c>
      <c r="F7" s="2" t="s">
        <v>21</v>
      </c>
      <c r="G7" s="2">
        <v>0</v>
      </c>
      <c r="H7" s="2"/>
      <c r="I7" s="2"/>
      <c r="J7" s="2">
        <v>1</v>
      </c>
      <c r="K7" s="2">
        <v>2</v>
      </c>
      <c r="L7" s="1" t="s">
        <v>31</v>
      </c>
      <c r="M7" s="2">
        <v>0</v>
      </c>
      <c r="N7" s="2">
        <v>14</v>
      </c>
      <c r="O7" s="2">
        <v>7</v>
      </c>
      <c r="P7" s="2">
        <v>462</v>
      </c>
    </row>
    <row r="8" spans="1:16" x14ac:dyDescent="0.3">
      <c r="A8" s="1" t="s">
        <v>14</v>
      </c>
      <c r="B8" s="1" t="s">
        <v>15</v>
      </c>
      <c r="C8" s="2">
        <v>13</v>
      </c>
      <c r="D8" s="1"/>
      <c r="E8" s="2" t="s">
        <v>16</v>
      </c>
      <c r="F8" s="2"/>
      <c r="G8" s="2">
        <v>3</v>
      </c>
      <c r="H8" s="2"/>
      <c r="I8" s="2"/>
      <c r="J8" s="2">
        <v>2</v>
      </c>
      <c r="K8" s="2">
        <v>2</v>
      </c>
      <c r="L8" s="1"/>
      <c r="M8" s="2">
        <v>2</v>
      </c>
      <c r="N8" s="2">
        <v>35</v>
      </c>
      <c r="O8" s="2">
        <v>9</v>
      </c>
      <c r="P8" s="2">
        <v>1067</v>
      </c>
    </row>
    <row r="9" spans="1:16" x14ac:dyDescent="0.3">
      <c r="A9" s="1" t="s">
        <v>24</v>
      </c>
      <c r="B9" s="1" t="s">
        <v>18</v>
      </c>
      <c r="C9" s="2">
        <v>11</v>
      </c>
      <c r="D9" s="1"/>
      <c r="E9" s="2" t="s">
        <v>25</v>
      </c>
      <c r="F9" s="2" t="s">
        <v>21</v>
      </c>
      <c r="G9" s="2">
        <v>0</v>
      </c>
      <c r="H9" s="2"/>
      <c r="I9" s="2"/>
      <c r="J9" s="2">
        <v>1</v>
      </c>
      <c r="K9" s="2">
        <v>2</v>
      </c>
      <c r="L9" s="1"/>
      <c r="M9" s="2">
        <v>3</v>
      </c>
      <c r="N9" s="2">
        <v>35</v>
      </c>
      <c r="O9" s="2">
        <v>8</v>
      </c>
      <c r="P9" s="2">
        <v>774</v>
      </c>
    </row>
    <row r="10" spans="1:16" x14ac:dyDescent="0.3">
      <c r="A10" s="1" t="s">
        <v>27</v>
      </c>
      <c r="B10" s="1" t="s">
        <v>18</v>
      </c>
      <c r="C10" s="2">
        <v>8</v>
      </c>
      <c r="D10" s="1"/>
      <c r="E10" s="2" t="s">
        <v>28</v>
      </c>
      <c r="F10" s="2" t="s">
        <v>29</v>
      </c>
      <c r="G10" s="2">
        <v>0</v>
      </c>
      <c r="H10" s="2"/>
      <c r="I10" s="2"/>
      <c r="J10" s="2">
        <v>1</v>
      </c>
      <c r="K10" s="2">
        <v>2</v>
      </c>
      <c r="L10" s="1"/>
      <c r="M10" s="2">
        <v>2</v>
      </c>
      <c r="N10" s="2">
        <v>35</v>
      </c>
      <c r="O10" s="2">
        <v>9</v>
      </c>
      <c r="P10" s="2">
        <v>1076</v>
      </c>
    </row>
    <row r="11" spans="1:16" x14ac:dyDescent="0.3">
      <c r="A11" s="1" t="s">
        <v>37</v>
      </c>
      <c r="B11" s="1" t="s">
        <v>15</v>
      </c>
      <c r="C11" s="2">
        <v>9</v>
      </c>
      <c r="D11" s="1" t="s">
        <v>31</v>
      </c>
      <c r="E11" s="2" t="s">
        <v>38</v>
      </c>
      <c r="F11" s="2"/>
      <c r="G11" s="2">
        <v>1</v>
      </c>
      <c r="H11" s="2"/>
      <c r="I11" s="2">
        <v>0</v>
      </c>
      <c r="J11" s="2">
        <v>3</v>
      </c>
      <c r="K11" s="2">
        <v>3</v>
      </c>
      <c r="L11" s="1" t="s">
        <v>31</v>
      </c>
      <c r="M11" s="2">
        <v>3</v>
      </c>
      <c r="N11" s="2">
        <v>10</v>
      </c>
      <c r="O11" s="2">
        <v>4</v>
      </c>
      <c r="P11" s="2">
        <v>173</v>
      </c>
    </row>
    <row r="12" spans="1:16" x14ac:dyDescent="0.3">
      <c r="A12" s="1" t="s">
        <v>22</v>
      </c>
      <c r="B12" s="1" t="s">
        <v>18</v>
      </c>
      <c r="C12" s="2">
        <v>12</v>
      </c>
      <c r="D12" s="1"/>
      <c r="E12" s="2" t="s">
        <v>23</v>
      </c>
      <c r="F12" s="2" t="s">
        <v>21</v>
      </c>
      <c r="G12" s="2">
        <v>0</v>
      </c>
      <c r="H12" s="2"/>
      <c r="I12" s="2">
        <v>0</v>
      </c>
      <c r="J12" s="2">
        <v>3</v>
      </c>
      <c r="K12" s="2">
        <v>2</v>
      </c>
      <c r="L12" s="1"/>
      <c r="M12" s="2">
        <v>1</v>
      </c>
      <c r="N12" s="2">
        <v>35</v>
      </c>
      <c r="O12" s="2">
        <v>10</v>
      </c>
      <c r="P12" s="2">
        <v>1166</v>
      </c>
    </row>
    <row r="13" spans="1:16" x14ac:dyDescent="0.3">
      <c r="A13" s="1" t="s">
        <v>17</v>
      </c>
      <c r="B13" s="1" t="s">
        <v>18</v>
      </c>
      <c r="C13" s="2">
        <v>13</v>
      </c>
      <c r="D13" s="1"/>
      <c r="E13" s="2" t="s">
        <v>19</v>
      </c>
      <c r="F13" s="2"/>
      <c r="G13" s="2">
        <v>2</v>
      </c>
      <c r="H13" s="2"/>
      <c r="I13" s="2">
        <v>0</v>
      </c>
      <c r="J13" s="2">
        <v>2</v>
      </c>
      <c r="K13" s="2">
        <v>1</v>
      </c>
      <c r="L13" s="1"/>
      <c r="M13" s="2">
        <v>1</v>
      </c>
      <c r="N13" s="2">
        <v>36</v>
      </c>
      <c r="O13" s="2">
        <v>10</v>
      </c>
      <c r="P13" s="2">
        <v>1191</v>
      </c>
    </row>
    <row r="14" spans="1:16" x14ac:dyDescent="0.3">
      <c r="A14" s="1" t="s">
        <v>36</v>
      </c>
      <c r="B14" s="1" t="s">
        <v>18</v>
      </c>
      <c r="C14" s="2">
        <v>14</v>
      </c>
      <c r="D14" s="1" t="s">
        <v>31</v>
      </c>
      <c r="E14" s="2" t="s">
        <v>23</v>
      </c>
      <c r="F14" s="2" t="s">
        <v>21</v>
      </c>
      <c r="G14" s="2">
        <v>0</v>
      </c>
      <c r="H14" s="2"/>
      <c r="I14" s="2">
        <v>0</v>
      </c>
      <c r="J14" s="2">
        <v>3</v>
      </c>
      <c r="K14" s="2">
        <v>2</v>
      </c>
      <c r="L14" s="1" t="s">
        <v>31</v>
      </c>
      <c r="M14" s="2">
        <v>3</v>
      </c>
      <c r="N14" s="2">
        <v>14</v>
      </c>
      <c r="O14" s="2">
        <v>4</v>
      </c>
      <c r="P14" s="2">
        <v>259</v>
      </c>
    </row>
    <row r="15" spans="1:16" x14ac:dyDescent="0.3">
      <c r="A15" s="1"/>
      <c r="B15" s="1"/>
      <c r="C15" s="2"/>
      <c r="D15" s="1"/>
      <c r="E15" s="2"/>
      <c r="F15" s="2"/>
      <c r="G15" s="2"/>
      <c r="H15" s="2"/>
      <c r="I15" s="2"/>
      <c r="J15" s="2"/>
      <c r="K15" s="2"/>
      <c r="L15" s="1"/>
      <c r="M15" s="2"/>
      <c r="N15" s="2"/>
      <c r="O15" s="2"/>
      <c r="P15" s="2"/>
    </row>
    <row r="16" spans="1:16" ht="28.8" x14ac:dyDescent="0.3">
      <c r="A16" s="1" t="s">
        <v>39</v>
      </c>
      <c r="B16" s="1" t="s">
        <v>40</v>
      </c>
      <c r="C16" s="2" t="s">
        <v>41</v>
      </c>
      <c r="D16" s="2" t="s">
        <v>42</v>
      </c>
      <c r="E16" s="2" t="s">
        <v>43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10</v>
      </c>
      <c r="K16" s="2" t="s">
        <v>48</v>
      </c>
      <c r="L16" s="2" t="s">
        <v>49</v>
      </c>
      <c r="M16" s="1"/>
      <c r="N16" s="1" t="s">
        <v>50</v>
      </c>
    </row>
    <row r="17" spans="1:14" x14ac:dyDescent="0.3">
      <c r="A17" s="1" t="s">
        <v>86</v>
      </c>
      <c r="B17" s="1" t="s">
        <v>84</v>
      </c>
      <c r="C17" s="2">
        <v>3</v>
      </c>
      <c r="D17" s="2" t="s">
        <v>18</v>
      </c>
      <c r="E17" s="2" t="s">
        <v>66</v>
      </c>
      <c r="F17" s="2">
        <v>1</v>
      </c>
      <c r="G17" s="2">
        <v>17</v>
      </c>
      <c r="H17" s="2" t="s">
        <v>87</v>
      </c>
      <c r="I17" s="2">
        <v>23</v>
      </c>
      <c r="J17" s="2">
        <v>1</v>
      </c>
      <c r="K17" s="2"/>
      <c r="L17" s="2"/>
      <c r="M17" s="1"/>
      <c r="N17" s="1" t="s">
        <v>88</v>
      </c>
    </row>
    <row r="18" spans="1:14" x14ac:dyDescent="0.3">
      <c r="A18" s="1" t="s">
        <v>51</v>
      </c>
      <c r="B18" s="1" t="s">
        <v>52</v>
      </c>
      <c r="C18" s="2">
        <v>8</v>
      </c>
      <c r="D18" s="2" t="s">
        <v>18</v>
      </c>
      <c r="E18" s="2" t="s">
        <v>53</v>
      </c>
      <c r="F18" s="2">
        <v>2</v>
      </c>
      <c r="G18" s="2">
        <v>6</v>
      </c>
      <c r="H18" s="2" t="s">
        <v>54</v>
      </c>
      <c r="I18" s="2">
        <v>36</v>
      </c>
      <c r="J18" s="2">
        <v>2</v>
      </c>
      <c r="K18" s="2">
        <v>0</v>
      </c>
      <c r="L18" s="2">
        <v>1</v>
      </c>
      <c r="M18" s="1"/>
      <c r="N18" s="1" t="s">
        <v>55</v>
      </c>
    </row>
    <row r="19" spans="1:14" x14ac:dyDescent="0.3">
      <c r="A19" s="1" t="s">
        <v>30</v>
      </c>
      <c r="B19" s="1" t="s">
        <v>105</v>
      </c>
      <c r="C19" s="2">
        <v>1</v>
      </c>
      <c r="D19" s="2" t="s">
        <v>15</v>
      </c>
      <c r="E19" s="2" t="s">
        <v>76</v>
      </c>
      <c r="F19" s="2">
        <v>1</v>
      </c>
      <c r="G19" s="2">
        <v>7</v>
      </c>
      <c r="H19" s="2" t="s">
        <v>82</v>
      </c>
      <c r="I19" s="2"/>
      <c r="J19" s="2">
        <v>2</v>
      </c>
      <c r="K19" s="2"/>
      <c r="L19" s="2"/>
      <c r="M19" s="1"/>
      <c r="N19" s="1"/>
    </row>
    <row r="20" spans="1:14" x14ac:dyDescent="0.3">
      <c r="A20" s="1" t="s">
        <v>92</v>
      </c>
      <c r="B20" s="1" t="s">
        <v>90</v>
      </c>
      <c r="C20" s="2">
        <v>7</v>
      </c>
      <c r="D20" s="2" t="s">
        <v>18</v>
      </c>
      <c r="E20" s="2" t="s">
        <v>53</v>
      </c>
      <c r="F20" s="2">
        <v>2</v>
      </c>
      <c r="G20" s="2">
        <v>13</v>
      </c>
      <c r="H20" s="2" t="s">
        <v>93</v>
      </c>
      <c r="I20" s="2">
        <v>36</v>
      </c>
      <c r="J20" s="2">
        <v>2</v>
      </c>
      <c r="K20" s="2"/>
      <c r="L20" s="2"/>
      <c r="M20" s="1"/>
      <c r="N20" s="1" t="s">
        <v>94</v>
      </c>
    </row>
    <row r="21" spans="1:14" x14ac:dyDescent="0.3">
      <c r="A21" s="1" t="s">
        <v>34</v>
      </c>
      <c r="B21" s="1" t="s">
        <v>105</v>
      </c>
      <c r="C21" s="2">
        <v>1</v>
      </c>
      <c r="D21" s="2" t="s">
        <v>18</v>
      </c>
      <c r="E21" s="2" t="s">
        <v>109</v>
      </c>
      <c r="F21" s="2">
        <v>1</v>
      </c>
      <c r="G21" s="2">
        <v>7</v>
      </c>
      <c r="H21" s="2" t="s">
        <v>82</v>
      </c>
      <c r="I21" s="2"/>
      <c r="J21" s="2">
        <v>2</v>
      </c>
      <c r="K21" s="2"/>
      <c r="L21" s="2"/>
      <c r="M21" s="1"/>
      <c r="N21" s="1"/>
    </row>
    <row r="22" spans="1:14" x14ac:dyDescent="0.3">
      <c r="A22" s="1" t="s">
        <v>56</v>
      </c>
      <c r="B22" s="1" t="s">
        <v>57</v>
      </c>
      <c r="C22" s="2">
        <v>8</v>
      </c>
      <c r="D22" s="2" t="s">
        <v>18</v>
      </c>
      <c r="E22" s="2" t="s">
        <v>58</v>
      </c>
      <c r="F22" s="2">
        <v>1</v>
      </c>
      <c r="G22" s="2">
        <v>12</v>
      </c>
      <c r="H22" s="2" t="s">
        <v>59</v>
      </c>
      <c r="I22" s="2">
        <v>36</v>
      </c>
      <c r="J22" s="2">
        <v>2</v>
      </c>
      <c r="K22" s="2">
        <v>4</v>
      </c>
      <c r="L22" s="2">
        <v>1</v>
      </c>
      <c r="M22" s="1"/>
      <c r="N22" s="1"/>
    </row>
    <row r="23" spans="1:14" x14ac:dyDescent="0.3">
      <c r="A23" s="1" t="s">
        <v>60</v>
      </c>
      <c r="B23" s="1" t="s">
        <v>52</v>
      </c>
      <c r="C23" s="2">
        <v>8</v>
      </c>
      <c r="D23" s="2" t="s">
        <v>18</v>
      </c>
      <c r="E23" s="2" t="s">
        <v>61</v>
      </c>
      <c r="F23" s="2">
        <v>3</v>
      </c>
      <c r="G23" s="2">
        <v>8</v>
      </c>
      <c r="H23" s="2" t="s">
        <v>62</v>
      </c>
      <c r="I23" s="2">
        <v>32</v>
      </c>
      <c r="J23" s="2">
        <v>1</v>
      </c>
      <c r="K23" s="2">
        <v>3</v>
      </c>
      <c r="L23" s="2">
        <v>1</v>
      </c>
      <c r="M23" s="1"/>
      <c r="N23" s="1" t="s">
        <v>63</v>
      </c>
    </row>
    <row r="24" spans="1:14" x14ac:dyDescent="0.3">
      <c r="A24" s="1" t="s">
        <v>71</v>
      </c>
      <c r="B24" s="1" t="s">
        <v>72</v>
      </c>
      <c r="C24" s="2">
        <v>7</v>
      </c>
      <c r="D24" s="2" t="s">
        <v>18</v>
      </c>
      <c r="E24" s="2" t="s">
        <v>66</v>
      </c>
      <c r="F24" s="2">
        <v>2</v>
      </c>
      <c r="G24" s="2">
        <v>15</v>
      </c>
      <c r="H24" s="2" t="s">
        <v>73</v>
      </c>
      <c r="I24" s="2">
        <v>34</v>
      </c>
      <c r="J24" s="2">
        <v>0</v>
      </c>
      <c r="K24" s="2"/>
      <c r="L24" s="2"/>
      <c r="M24" s="1"/>
      <c r="N24" s="1"/>
    </row>
    <row r="25" spans="1:14" x14ac:dyDescent="0.3">
      <c r="A25" s="1" t="s">
        <v>64</v>
      </c>
      <c r="B25" s="1" t="s">
        <v>65</v>
      </c>
      <c r="C25" s="2">
        <v>3</v>
      </c>
      <c r="D25" s="2" t="s">
        <v>15</v>
      </c>
      <c r="E25" s="2" t="s">
        <v>66</v>
      </c>
      <c r="F25" s="2">
        <v>2</v>
      </c>
      <c r="G25" s="2">
        <v>9</v>
      </c>
      <c r="H25" s="2" t="s">
        <v>67</v>
      </c>
      <c r="I25" s="2">
        <v>29</v>
      </c>
      <c r="J25" s="2">
        <v>1</v>
      </c>
      <c r="K25" s="2"/>
      <c r="L25" s="2"/>
      <c r="M25" s="1"/>
      <c r="N25" s="1"/>
    </row>
    <row r="26" spans="1:14" x14ac:dyDescent="0.3">
      <c r="A26" s="1" t="s">
        <v>79</v>
      </c>
      <c r="B26" s="1" t="s">
        <v>80</v>
      </c>
      <c r="C26" s="2">
        <v>4</v>
      </c>
      <c r="D26" s="2" t="s">
        <v>15</v>
      </c>
      <c r="E26" s="2" t="s">
        <v>81</v>
      </c>
      <c r="F26" s="2">
        <v>2</v>
      </c>
      <c r="G26" s="2">
        <v>8</v>
      </c>
      <c r="H26" s="2" t="s">
        <v>82</v>
      </c>
      <c r="I26" s="2">
        <v>30</v>
      </c>
      <c r="J26" s="2">
        <v>2</v>
      </c>
      <c r="K26" s="2"/>
      <c r="L26" s="2"/>
      <c r="M26" s="1"/>
      <c r="N26" s="1"/>
    </row>
    <row r="27" spans="1:14" x14ac:dyDescent="0.3">
      <c r="A27" s="1" t="s">
        <v>33</v>
      </c>
      <c r="B27" s="1" t="s">
        <v>105</v>
      </c>
      <c r="C27" s="2">
        <v>2</v>
      </c>
      <c r="D27" s="2" t="s">
        <v>18</v>
      </c>
      <c r="E27" s="2" t="s">
        <v>109</v>
      </c>
      <c r="F27" s="2">
        <v>1</v>
      </c>
      <c r="G27" s="2">
        <v>9</v>
      </c>
      <c r="H27" s="2" t="s">
        <v>82</v>
      </c>
      <c r="I27" s="2"/>
      <c r="J27" s="2">
        <v>1</v>
      </c>
      <c r="K27" s="2"/>
      <c r="L27" s="2"/>
      <c r="M27" s="1"/>
      <c r="N27" s="1"/>
    </row>
    <row r="28" spans="1:14" x14ac:dyDescent="0.3">
      <c r="A28" s="1" t="s">
        <v>26</v>
      </c>
      <c r="B28" s="1" t="s">
        <v>105</v>
      </c>
      <c r="C28" s="2">
        <v>1</v>
      </c>
      <c r="D28" s="2" t="s">
        <v>18</v>
      </c>
      <c r="E28" s="2" t="s">
        <v>66</v>
      </c>
      <c r="F28" s="2">
        <v>1</v>
      </c>
      <c r="G28" s="2">
        <v>11</v>
      </c>
      <c r="H28" s="2" t="s">
        <v>108</v>
      </c>
      <c r="I28" s="2"/>
      <c r="J28" s="2">
        <v>1</v>
      </c>
      <c r="K28" s="2"/>
      <c r="L28" s="2"/>
      <c r="M28" s="1"/>
      <c r="N28" s="1"/>
    </row>
    <row r="29" spans="1:14" x14ac:dyDescent="0.3">
      <c r="A29" s="1" t="s">
        <v>20</v>
      </c>
      <c r="B29" s="1" t="s">
        <v>105</v>
      </c>
      <c r="C29" s="2">
        <v>1</v>
      </c>
      <c r="D29" s="2" t="s">
        <v>18</v>
      </c>
      <c r="E29" s="2" t="s">
        <v>53</v>
      </c>
      <c r="F29" s="2">
        <v>1</v>
      </c>
      <c r="G29" s="2">
        <v>10</v>
      </c>
      <c r="H29" s="2" t="s">
        <v>82</v>
      </c>
      <c r="I29" s="2"/>
      <c r="J29" s="2">
        <v>1</v>
      </c>
      <c r="K29" s="2"/>
      <c r="L29" s="2"/>
      <c r="M29" s="1"/>
      <c r="N29" s="1"/>
    </row>
    <row r="30" spans="1:14" x14ac:dyDescent="0.3">
      <c r="A30" s="1" t="s">
        <v>35</v>
      </c>
      <c r="B30" s="1" t="s">
        <v>105</v>
      </c>
      <c r="C30" s="2">
        <v>1</v>
      </c>
      <c r="D30" s="2" t="s">
        <v>42</v>
      </c>
      <c r="E30" s="2" t="s">
        <v>53</v>
      </c>
      <c r="F30" s="2">
        <v>1</v>
      </c>
      <c r="G30" s="2">
        <v>9</v>
      </c>
      <c r="H30" s="2" t="s">
        <v>82</v>
      </c>
      <c r="I30" s="2"/>
      <c r="J30" s="2">
        <v>0</v>
      </c>
      <c r="K30" s="2"/>
      <c r="L30" s="2"/>
      <c r="M30" s="1"/>
      <c r="N30" s="1"/>
    </row>
    <row r="31" spans="1:14" x14ac:dyDescent="0.3">
      <c r="A31" s="1" t="s">
        <v>98</v>
      </c>
      <c r="B31" s="1" t="s">
        <v>96</v>
      </c>
      <c r="C31" s="2">
        <v>2</v>
      </c>
      <c r="D31" s="2" t="s">
        <v>18</v>
      </c>
      <c r="E31" s="2" t="s">
        <v>66</v>
      </c>
      <c r="F31" s="2">
        <v>2</v>
      </c>
      <c r="G31" s="2">
        <v>16</v>
      </c>
      <c r="H31" s="2" t="s">
        <v>93</v>
      </c>
      <c r="I31" s="2">
        <v>37</v>
      </c>
      <c r="J31" s="2">
        <v>2</v>
      </c>
      <c r="K31" s="2"/>
      <c r="L31" s="2"/>
      <c r="M31" s="1"/>
      <c r="N31" s="1"/>
    </row>
    <row r="32" spans="1:14" x14ac:dyDescent="0.3">
      <c r="A32" s="1" t="s">
        <v>99</v>
      </c>
      <c r="B32" s="1" t="s">
        <v>96</v>
      </c>
      <c r="C32" s="2">
        <v>1</v>
      </c>
      <c r="D32" s="2" t="s">
        <v>18</v>
      </c>
      <c r="E32" s="2" t="s">
        <v>53</v>
      </c>
      <c r="F32" s="2">
        <v>1</v>
      </c>
      <c r="G32" s="2">
        <v>5</v>
      </c>
      <c r="H32" s="2" t="s">
        <v>100</v>
      </c>
      <c r="I32" s="2">
        <v>25</v>
      </c>
      <c r="J32" s="2">
        <v>1</v>
      </c>
      <c r="K32" s="2"/>
      <c r="L32" s="2"/>
      <c r="M32" s="1"/>
      <c r="N32" s="1"/>
    </row>
    <row r="33" spans="1:19" x14ac:dyDescent="0.3">
      <c r="A33" s="1" t="s">
        <v>95</v>
      </c>
      <c r="B33" s="1" t="s">
        <v>96</v>
      </c>
      <c r="C33" s="2">
        <v>3</v>
      </c>
      <c r="D33" s="2" t="s">
        <v>15</v>
      </c>
      <c r="E33" s="2" t="s">
        <v>76</v>
      </c>
      <c r="F33" s="2">
        <v>2</v>
      </c>
      <c r="G33" s="2">
        <v>10</v>
      </c>
      <c r="H33" s="2" t="s">
        <v>97</v>
      </c>
      <c r="I33" s="2">
        <v>36</v>
      </c>
      <c r="J33" s="2">
        <v>1</v>
      </c>
      <c r="K33" s="2"/>
      <c r="L33" s="2"/>
      <c r="M33" s="1"/>
      <c r="N33" s="1"/>
    </row>
    <row r="34" spans="1:19" x14ac:dyDescent="0.3">
      <c r="A34" s="1" t="s">
        <v>14</v>
      </c>
      <c r="B34" s="1" t="s">
        <v>105</v>
      </c>
      <c r="C34" s="2">
        <v>1</v>
      </c>
      <c r="D34" s="2" t="s">
        <v>15</v>
      </c>
      <c r="E34" s="2" t="s">
        <v>76</v>
      </c>
      <c r="F34" s="2">
        <v>1</v>
      </c>
      <c r="G34" s="2">
        <v>12</v>
      </c>
      <c r="H34" s="2" t="s">
        <v>82</v>
      </c>
      <c r="I34" s="2"/>
      <c r="J34" s="2">
        <v>2</v>
      </c>
      <c r="K34" s="2"/>
      <c r="L34" s="2"/>
      <c r="M34" s="1"/>
      <c r="N34" s="1"/>
    </row>
    <row r="35" spans="1:19" x14ac:dyDescent="0.3">
      <c r="A35" s="1" t="s">
        <v>68</v>
      </c>
      <c r="B35" s="1" t="s">
        <v>65</v>
      </c>
      <c r="C35" s="2">
        <v>2</v>
      </c>
      <c r="D35" s="2" t="s">
        <v>15</v>
      </c>
      <c r="E35" s="2" t="s">
        <v>69</v>
      </c>
      <c r="F35" s="2">
        <v>1</v>
      </c>
      <c r="G35" s="2">
        <v>2</v>
      </c>
      <c r="H35" s="2" t="s">
        <v>70</v>
      </c>
      <c r="I35" s="2">
        <v>25</v>
      </c>
      <c r="J35" s="2">
        <v>1</v>
      </c>
      <c r="K35" s="2"/>
      <c r="L35" s="2"/>
      <c r="M35" s="1"/>
      <c r="N35" s="1"/>
    </row>
    <row r="36" spans="1:19" x14ac:dyDescent="0.3">
      <c r="A36" s="1" t="s">
        <v>24</v>
      </c>
      <c r="B36" s="1" t="s">
        <v>105</v>
      </c>
      <c r="C36" s="2">
        <v>2</v>
      </c>
      <c r="D36" s="2" t="s">
        <v>18</v>
      </c>
      <c r="E36" s="2" t="s">
        <v>66</v>
      </c>
      <c r="F36" s="2">
        <v>1</v>
      </c>
      <c r="G36" s="2">
        <v>16</v>
      </c>
      <c r="H36" s="2" t="s">
        <v>107</v>
      </c>
      <c r="I36" s="2"/>
      <c r="J36" s="2">
        <v>3</v>
      </c>
      <c r="K36" s="2"/>
      <c r="L36" s="2"/>
      <c r="M36" s="1"/>
      <c r="N36" s="1"/>
    </row>
    <row r="37" spans="1:19" x14ac:dyDescent="0.3">
      <c r="A37" s="1" t="s">
        <v>27</v>
      </c>
      <c r="B37" s="1" t="s">
        <v>105</v>
      </c>
      <c r="C37" s="2">
        <v>2</v>
      </c>
      <c r="D37" s="2" t="s">
        <v>18</v>
      </c>
      <c r="E37" s="2" t="s">
        <v>53</v>
      </c>
      <c r="F37" s="2">
        <v>1</v>
      </c>
      <c r="G37" s="2">
        <v>8</v>
      </c>
      <c r="H37" s="2" t="s">
        <v>82</v>
      </c>
      <c r="I37" s="2"/>
      <c r="J37" s="2">
        <v>2</v>
      </c>
      <c r="K37" s="2"/>
      <c r="L37" s="2"/>
      <c r="M37" s="1"/>
      <c r="N37" s="1"/>
    </row>
    <row r="38" spans="1:19" x14ac:dyDescent="0.3">
      <c r="A38" s="1" t="s">
        <v>74</v>
      </c>
      <c r="B38" s="1" t="s">
        <v>75</v>
      </c>
      <c r="C38" s="2">
        <v>7</v>
      </c>
      <c r="D38" s="2" t="s">
        <v>15</v>
      </c>
      <c r="E38" s="2" t="s">
        <v>76</v>
      </c>
      <c r="F38" s="2">
        <v>2</v>
      </c>
      <c r="G38" s="2">
        <v>18</v>
      </c>
      <c r="H38" s="2" t="s">
        <v>77</v>
      </c>
      <c r="I38" s="2">
        <v>34</v>
      </c>
      <c r="J38" s="2">
        <v>1</v>
      </c>
      <c r="K38" s="2"/>
      <c r="L38" s="2"/>
      <c r="M38" s="1"/>
      <c r="N38" s="1" t="s">
        <v>78</v>
      </c>
    </row>
    <row r="39" spans="1:19" x14ac:dyDescent="0.3">
      <c r="A39" s="1" t="s">
        <v>37</v>
      </c>
      <c r="B39" s="1" t="s">
        <v>105</v>
      </c>
      <c r="C39" s="2">
        <v>1</v>
      </c>
      <c r="D39" s="2" t="s">
        <v>15</v>
      </c>
      <c r="E39" s="2" t="s">
        <v>106</v>
      </c>
      <c r="F39" s="2">
        <v>1</v>
      </c>
      <c r="G39" s="2">
        <v>13</v>
      </c>
      <c r="H39" s="2" t="s">
        <v>82</v>
      </c>
      <c r="I39" s="2"/>
      <c r="J39" s="2">
        <v>3</v>
      </c>
      <c r="K39" s="2"/>
      <c r="L39" s="2"/>
      <c r="M39" s="1"/>
      <c r="N39" s="1"/>
    </row>
    <row r="40" spans="1:19" x14ac:dyDescent="0.3">
      <c r="A40" s="1" t="s">
        <v>22</v>
      </c>
      <c r="B40" s="1" t="s">
        <v>105</v>
      </c>
      <c r="C40" s="2">
        <v>2</v>
      </c>
      <c r="D40" s="2" t="s">
        <v>18</v>
      </c>
      <c r="E40" s="2" t="s">
        <v>106</v>
      </c>
      <c r="F40" s="2">
        <v>1</v>
      </c>
      <c r="G40" s="2">
        <v>13</v>
      </c>
      <c r="H40" s="2" t="s">
        <v>82</v>
      </c>
      <c r="I40" s="2"/>
      <c r="J40" s="2">
        <v>1</v>
      </c>
      <c r="K40" s="2"/>
      <c r="L40" s="2"/>
      <c r="M40" s="1"/>
      <c r="N40" s="1"/>
    </row>
    <row r="41" spans="1:19" x14ac:dyDescent="0.3">
      <c r="A41" s="1" t="s">
        <v>17</v>
      </c>
      <c r="B41" s="1" t="s">
        <v>105</v>
      </c>
      <c r="C41" s="2">
        <v>2</v>
      </c>
      <c r="D41" s="2" t="s">
        <v>18</v>
      </c>
      <c r="E41" s="2" t="s">
        <v>53</v>
      </c>
      <c r="F41" s="2">
        <v>1</v>
      </c>
      <c r="G41" s="2">
        <v>15</v>
      </c>
      <c r="H41" s="2" t="s">
        <v>82</v>
      </c>
      <c r="I41" s="2"/>
      <c r="J41" s="2">
        <v>1</v>
      </c>
      <c r="K41" s="2"/>
      <c r="L41" s="2"/>
      <c r="M41" s="1"/>
      <c r="N41" s="1"/>
    </row>
    <row r="42" spans="1:19" x14ac:dyDescent="0.3">
      <c r="A42" s="1" t="s">
        <v>36</v>
      </c>
      <c r="B42" s="1" t="s">
        <v>105</v>
      </c>
      <c r="C42" s="2">
        <v>1</v>
      </c>
      <c r="D42" s="2" t="s">
        <v>18</v>
      </c>
      <c r="E42" s="2" t="s">
        <v>110</v>
      </c>
      <c r="F42" s="2">
        <v>0</v>
      </c>
      <c r="G42" s="2">
        <v>10</v>
      </c>
      <c r="H42" s="2" t="s">
        <v>82</v>
      </c>
      <c r="I42" s="2"/>
      <c r="J42" s="2">
        <v>3</v>
      </c>
      <c r="K42" s="2"/>
      <c r="L42" s="2"/>
      <c r="M42" s="1"/>
      <c r="N42" s="1"/>
    </row>
    <row r="43" spans="1:19" x14ac:dyDescent="0.3">
      <c r="A43" s="1" t="s">
        <v>83</v>
      </c>
      <c r="B43" s="1" t="s">
        <v>84</v>
      </c>
      <c r="C43" s="2">
        <v>4</v>
      </c>
      <c r="D43" s="2" t="s">
        <v>18</v>
      </c>
      <c r="E43" s="2" t="s">
        <v>66</v>
      </c>
      <c r="F43" s="2">
        <v>2</v>
      </c>
      <c r="G43" s="2">
        <v>5</v>
      </c>
      <c r="H43" s="2" t="s">
        <v>70</v>
      </c>
      <c r="I43" s="2">
        <v>34</v>
      </c>
      <c r="J43" s="2">
        <v>1</v>
      </c>
      <c r="K43" s="2"/>
      <c r="L43" s="2"/>
      <c r="M43" s="1"/>
      <c r="N43" s="1" t="s">
        <v>85</v>
      </c>
    </row>
    <row r="44" spans="1:19" x14ac:dyDescent="0.3">
      <c r="A44" s="1" t="s">
        <v>101</v>
      </c>
      <c r="B44" s="1" t="s">
        <v>96</v>
      </c>
      <c r="C44" s="2">
        <v>1</v>
      </c>
      <c r="D44" s="2" t="s">
        <v>15</v>
      </c>
      <c r="E44" s="2" t="s">
        <v>69</v>
      </c>
      <c r="F44" s="2">
        <v>1</v>
      </c>
      <c r="G44" s="2">
        <v>5</v>
      </c>
      <c r="H44" s="2" t="s">
        <v>102</v>
      </c>
      <c r="I44" s="2">
        <v>24</v>
      </c>
      <c r="J44" s="2">
        <v>2</v>
      </c>
      <c r="K44" s="2"/>
      <c r="L44" s="2"/>
      <c r="M44" s="1"/>
      <c r="N44" s="1"/>
    </row>
    <row r="45" spans="1:19" x14ac:dyDescent="0.3">
      <c r="A45" s="1" t="s">
        <v>89</v>
      </c>
      <c r="B45" s="1" t="s">
        <v>90</v>
      </c>
      <c r="C45" s="2">
        <v>8</v>
      </c>
      <c r="D45" s="2" t="s">
        <v>18</v>
      </c>
      <c r="E45" s="2" t="s">
        <v>53</v>
      </c>
      <c r="F45" s="2">
        <v>2</v>
      </c>
      <c r="G45" s="2">
        <v>18</v>
      </c>
      <c r="H45" s="2" t="s">
        <v>91</v>
      </c>
      <c r="I45" s="2">
        <v>35</v>
      </c>
      <c r="J45" s="2">
        <v>0</v>
      </c>
      <c r="K45" s="2"/>
      <c r="L45" s="2"/>
      <c r="M45" s="1"/>
      <c r="N45" s="1" t="s">
        <v>63</v>
      </c>
    </row>
    <row r="46" spans="1:19" x14ac:dyDescent="0.3">
      <c r="A46" s="1" t="s">
        <v>103</v>
      </c>
      <c r="B46" s="1" t="s">
        <v>96</v>
      </c>
      <c r="C46" s="2">
        <v>1</v>
      </c>
      <c r="D46" s="2" t="s">
        <v>18</v>
      </c>
      <c r="E46" s="2" t="s">
        <v>61</v>
      </c>
      <c r="F46" s="2">
        <v>1</v>
      </c>
      <c r="G46" s="2">
        <v>5</v>
      </c>
      <c r="H46" s="2" t="s">
        <v>104</v>
      </c>
      <c r="I46" s="2">
        <v>29</v>
      </c>
      <c r="J46" s="2">
        <v>1</v>
      </c>
      <c r="K46" s="2"/>
      <c r="L46" s="2"/>
      <c r="M46" s="1"/>
      <c r="N46" s="1"/>
    </row>
    <row r="47" spans="1:19" x14ac:dyDescent="0.3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</row>
    <row r="48" spans="1:19" x14ac:dyDescent="0.3">
      <c r="A48" s="1" t="s">
        <v>111</v>
      </c>
      <c r="B48" s="1" t="s">
        <v>1</v>
      </c>
      <c r="C48" s="2" t="s">
        <v>112</v>
      </c>
      <c r="D48" s="2" t="s">
        <v>113</v>
      </c>
      <c r="E48" s="2" t="s">
        <v>15</v>
      </c>
      <c r="F48" s="2" t="s">
        <v>114</v>
      </c>
      <c r="G48" s="2" t="s">
        <v>115</v>
      </c>
      <c r="H48" s="2" t="s">
        <v>21</v>
      </c>
      <c r="I48" s="2" t="s">
        <v>116</v>
      </c>
      <c r="J48" s="2" t="s">
        <v>117</v>
      </c>
      <c r="K48" s="2" t="s">
        <v>118</v>
      </c>
      <c r="L48" s="2" t="s">
        <v>18</v>
      </c>
      <c r="M48" s="2" t="s">
        <v>119</v>
      </c>
      <c r="N48" s="2" t="s">
        <v>4</v>
      </c>
      <c r="O48" s="2" t="s">
        <v>120</v>
      </c>
      <c r="P48" s="2" t="s">
        <v>121</v>
      </c>
      <c r="Q48" s="2" t="s">
        <v>6</v>
      </c>
      <c r="R48" s="2" t="s">
        <v>8</v>
      </c>
      <c r="S48" s="2" t="s">
        <v>7</v>
      </c>
    </row>
    <row r="49" spans="1:19" x14ac:dyDescent="0.3">
      <c r="A49" s="1" t="s">
        <v>30</v>
      </c>
      <c r="B49" s="1" t="s">
        <v>15</v>
      </c>
      <c r="C49" s="2">
        <v>1.26</v>
      </c>
      <c r="D49" s="2">
        <v>8</v>
      </c>
      <c r="E49" s="2">
        <v>7</v>
      </c>
      <c r="F49" s="2">
        <v>0.53300000000000003</v>
      </c>
      <c r="G49" s="2">
        <v>17</v>
      </c>
      <c r="H49" s="2">
        <v>51</v>
      </c>
      <c r="I49" s="2">
        <v>0</v>
      </c>
      <c r="J49" s="2">
        <v>78.099999999999994</v>
      </c>
      <c r="K49" s="2">
        <v>41</v>
      </c>
      <c r="L49" s="2">
        <v>16</v>
      </c>
      <c r="M49" s="2">
        <v>11</v>
      </c>
      <c r="N49" s="2">
        <v>6</v>
      </c>
      <c r="O49" s="2">
        <v>69</v>
      </c>
      <c r="P49" s="2">
        <v>25</v>
      </c>
      <c r="Q49" s="2">
        <v>2</v>
      </c>
      <c r="R49" s="2">
        <v>1</v>
      </c>
      <c r="S49" s="2">
        <v>0</v>
      </c>
    </row>
    <row r="50" spans="1:19" x14ac:dyDescent="0.3">
      <c r="A50" s="1" t="s">
        <v>34</v>
      </c>
      <c r="B50" s="1" t="s">
        <v>18</v>
      </c>
      <c r="C50" s="2">
        <v>2.4900000000000002</v>
      </c>
      <c r="D50" s="2">
        <v>10</v>
      </c>
      <c r="E50" s="2">
        <v>4</v>
      </c>
      <c r="F50" s="2">
        <v>0.71399999999999997</v>
      </c>
      <c r="G50" s="2">
        <v>15</v>
      </c>
      <c r="H50" s="2">
        <v>61</v>
      </c>
      <c r="I50" s="2">
        <v>0</v>
      </c>
      <c r="J50" s="2">
        <v>94</v>
      </c>
      <c r="K50" s="2">
        <v>78</v>
      </c>
      <c r="L50" s="2">
        <v>26</v>
      </c>
      <c r="M50" s="2">
        <v>26</v>
      </c>
      <c r="N50" s="2">
        <v>5</v>
      </c>
      <c r="O50" s="2">
        <v>64</v>
      </c>
      <c r="P50" s="2">
        <v>42</v>
      </c>
      <c r="Q50" s="2">
        <v>2</v>
      </c>
      <c r="R50" s="2">
        <v>1</v>
      </c>
      <c r="S50" s="2">
        <v>0</v>
      </c>
    </row>
    <row r="51" spans="1:19" x14ac:dyDescent="0.3">
      <c r="A51" s="1" t="s">
        <v>33</v>
      </c>
      <c r="B51" s="1" t="s">
        <v>15</v>
      </c>
      <c r="C51" s="2">
        <v>1.44</v>
      </c>
      <c r="D51" s="2">
        <v>10</v>
      </c>
      <c r="E51" s="2">
        <v>5</v>
      </c>
      <c r="F51" s="2">
        <v>0.66700000000000004</v>
      </c>
      <c r="G51" s="2">
        <v>38</v>
      </c>
      <c r="H51" s="2">
        <v>65</v>
      </c>
      <c r="I51" s="2">
        <v>0</v>
      </c>
      <c r="J51" s="2">
        <v>125</v>
      </c>
      <c r="K51" s="2">
        <v>89</v>
      </c>
      <c r="L51" s="2">
        <v>21</v>
      </c>
      <c r="M51" s="2">
        <v>20</v>
      </c>
      <c r="N51" s="2">
        <v>7</v>
      </c>
      <c r="O51" s="2">
        <v>124</v>
      </c>
      <c r="P51" s="2">
        <v>39</v>
      </c>
      <c r="Q51" s="2">
        <v>0</v>
      </c>
      <c r="R51" s="2">
        <v>1</v>
      </c>
      <c r="S51" s="2">
        <v>0</v>
      </c>
    </row>
    <row r="52" spans="1:19" x14ac:dyDescent="0.3">
      <c r="A52" s="1" t="s">
        <v>26</v>
      </c>
      <c r="B52" s="1" t="s">
        <v>18</v>
      </c>
      <c r="C52" s="2">
        <v>3.67</v>
      </c>
      <c r="D52" s="2">
        <v>14</v>
      </c>
      <c r="E52" s="2">
        <v>17</v>
      </c>
      <c r="F52" s="2">
        <v>0.45200000000000001</v>
      </c>
      <c r="G52" s="2">
        <v>0</v>
      </c>
      <c r="H52" s="2">
        <v>42</v>
      </c>
      <c r="I52" s="2">
        <v>34</v>
      </c>
      <c r="J52" s="2">
        <v>240</v>
      </c>
      <c r="K52" s="2">
        <v>248</v>
      </c>
      <c r="L52" s="2">
        <v>107</v>
      </c>
      <c r="M52" s="2">
        <v>98</v>
      </c>
      <c r="N52" s="2">
        <v>12</v>
      </c>
      <c r="O52" s="2">
        <v>134</v>
      </c>
      <c r="P52" s="2">
        <v>73</v>
      </c>
      <c r="Q52" s="2">
        <v>4</v>
      </c>
      <c r="R52" s="2">
        <v>9</v>
      </c>
      <c r="S52" s="2">
        <v>1</v>
      </c>
    </row>
    <row r="53" spans="1:19" x14ac:dyDescent="0.3">
      <c r="A53" s="1" t="s">
        <v>20</v>
      </c>
      <c r="B53" s="1" t="s">
        <v>15</v>
      </c>
      <c r="C53" s="2">
        <v>3.27</v>
      </c>
      <c r="D53" s="2">
        <v>12</v>
      </c>
      <c r="E53" s="2">
        <v>17</v>
      </c>
      <c r="F53" s="2">
        <v>0.41399999999999998</v>
      </c>
      <c r="G53" s="2">
        <v>0</v>
      </c>
      <c r="H53" s="2">
        <v>37</v>
      </c>
      <c r="I53" s="2">
        <v>37</v>
      </c>
      <c r="J53" s="2">
        <v>269.10000000000002</v>
      </c>
      <c r="K53" s="2">
        <v>253</v>
      </c>
      <c r="L53" s="2">
        <v>117</v>
      </c>
      <c r="M53" s="2">
        <v>98</v>
      </c>
      <c r="N53" s="2">
        <v>19</v>
      </c>
      <c r="O53" s="2">
        <v>138</v>
      </c>
      <c r="P53" s="2">
        <v>101</v>
      </c>
      <c r="Q53" s="2">
        <v>9</v>
      </c>
      <c r="R53" s="2">
        <v>17</v>
      </c>
      <c r="S53" s="2">
        <v>0</v>
      </c>
    </row>
    <row r="54" spans="1:19" x14ac:dyDescent="0.3">
      <c r="A54" s="1" t="s">
        <v>35</v>
      </c>
      <c r="B54" s="1" t="s">
        <v>15</v>
      </c>
      <c r="C54" s="2">
        <v>2.5099999999999998</v>
      </c>
      <c r="D54" s="2">
        <v>7</v>
      </c>
      <c r="E54" s="2">
        <v>9</v>
      </c>
      <c r="F54" s="2">
        <v>0.438</v>
      </c>
      <c r="G54" s="2">
        <v>20</v>
      </c>
      <c r="H54" s="2">
        <v>70</v>
      </c>
      <c r="I54" s="2">
        <v>0</v>
      </c>
      <c r="J54" s="2">
        <v>96.2</v>
      </c>
      <c r="K54" s="2">
        <v>86</v>
      </c>
      <c r="L54" s="2">
        <v>31</v>
      </c>
      <c r="M54" s="2">
        <v>27</v>
      </c>
      <c r="N54" s="2">
        <v>5</v>
      </c>
      <c r="O54" s="2">
        <v>80</v>
      </c>
      <c r="P54" s="2">
        <v>42</v>
      </c>
      <c r="Q54" s="2">
        <v>2</v>
      </c>
      <c r="R54" s="2">
        <v>2</v>
      </c>
      <c r="S54" s="2">
        <v>4</v>
      </c>
    </row>
    <row r="55" spans="1:19" x14ac:dyDescent="0.3">
      <c r="A55" s="1" t="s">
        <v>14</v>
      </c>
      <c r="B55" s="1" t="s">
        <v>15</v>
      </c>
      <c r="C55" s="2">
        <v>3.38</v>
      </c>
      <c r="D55" s="2">
        <v>16</v>
      </c>
      <c r="E55" s="2">
        <v>12</v>
      </c>
      <c r="F55" s="2">
        <v>0.57099999999999995</v>
      </c>
      <c r="G55" s="2">
        <v>0</v>
      </c>
      <c r="H55" s="2">
        <v>33</v>
      </c>
      <c r="I55" s="2">
        <v>32</v>
      </c>
      <c r="J55" s="2">
        <v>229</v>
      </c>
      <c r="K55" s="2">
        <v>224</v>
      </c>
      <c r="L55" s="2">
        <v>105</v>
      </c>
      <c r="M55" s="2">
        <v>86</v>
      </c>
      <c r="N55" s="2">
        <v>15</v>
      </c>
      <c r="O55" s="2">
        <v>154</v>
      </c>
      <c r="P55" s="2">
        <v>58</v>
      </c>
      <c r="Q55" s="2">
        <v>1</v>
      </c>
      <c r="R55" s="2">
        <v>7</v>
      </c>
      <c r="S55" s="2">
        <v>1</v>
      </c>
    </row>
    <row r="56" spans="1:19" x14ac:dyDescent="0.3">
      <c r="A56" s="1" t="s">
        <v>24</v>
      </c>
      <c r="B56" s="1" t="s">
        <v>18</v>
      </c>
      <c r="C56" s="2">
        <v>2.81</v>
      </c>
      <c r="D56" s="2">
        <v>8</v>
      </c>
      <c r="E56" s="2">
        <v>11</v>
      </c>
      <c r="F56" s="2">
        <v>0.42099999999999999</v>
      </c>
      <c r="G56" s="2">
        <v>2</v>
      </c>
      <c r="H56" s="2">
        <v>25</v>
      </c>
      <c r="I56" s="2">
        <v>21</v>
      </c>
      <c r="J56" s="2">
        <v>169.2</v>
      </c>
      <c r="K56" s="2">
        <v>125</v>
      </c>
      <c r="L56" s="2">
        <v>56</v>
      </c>
      <c r="M56" s="2">
        <v>53</v>
      </c>
      <c r="N56" s="2">
        <v>5</v>
      </c>
      <c r="O56" s="2">
        <v>142</v>
      </c>
      <c r="P56" s="2">
        <v>68</v>
      </c>
      <c r="Q56" s="2">
        <v>2</v>
      </c>
      <c r="R56" s="2">
        <v>2</v>
      </c>
      <c r="S56" s="2">
        <v>1</v>
      </c>
    </row>
    <row r="57" spans="1:19" x14ac:dyDescent="0.3">
      <c r="A57" s="1" t="s">
        <v>27</v>
      </c>
      <c r="B57" s="1" t="s">
        <v>18</v>
      </c>
      <c r="C57" s="2">
        <v>3.46</v>
      </c>
      <c r="D57" s="2">
        <v>15</v>
      </c>
      <c r="E57" s="2">
        <v>9</v>
      </c>
      <c r="F57" s="2">
        <v>0.625</v>
      </c>
      <c r="G57" s="2">
        <v>0</v>
      </c>
      <c r="H57" s="2">
        <v>34</v>
      </c>
      <c r="I57" s="2">
        <v>34</v>
      </c>
      <c r="J57" s="2">
        <v>239.1</v>
      </c>
      <c r="K57" s="2">
        <v>232</v>
      </c>
      <c r="L57" s="2">
        <v>96</v>
      </c>
      <c r="M57" s="2">
        <v>92</v>
      </c>
      <c r="N57" s="2">
        <v>28</v>
      </c>
      <c r="O57" s="2">
        <v>113</v>
      </c>
      <c r="P57" s="2">
        <v>27</v>
      </c>
      <c r="Q57" s="2">
        <v>1</v>
      </c>
      <c r="R57" s="2">
        <v>2</v>
      </c>
      <c r="S57" s="2">
        <v>1</v>
      </c>
    </row>
    <row r="58" spans="1:19" x14ac:dyDescent="0.3">
      <c r="A58" s="1" t="s">
        <v>37</v>
      </c>
      <c r="B58" s="1" t="s">
        <v>15</v>
      </c>
      <c r="C58" s="2">
        <v>3.5</v>
      </c>
      <c r="D58" s="2">
        <v>3</v>
      </c>
      <c r="E58" s="2">
        <v>5</v>
      </c>
      <c r="F58" s="2">
        <v>0.375</v>
      </c>
      <c r="G58" s="2">
        <v>4</v>
      </c>
      <c r="H58" s="2">
        <v>35</v>
      </c>
      <c r="I58" s="2">
        <v>0</v>
      </c>
      <c r="J58" s="2">
        <v>36</v>
      </c>
      <c r="K58" s="2">
        <v>26</v>
      </c>
      <c r="L58" s="2">
        <v>15</v>
      </c>
      <c r="M58" s="2">
        <v>14</v>
      </c>
      <c r="N58" s="2">
        <v>3</v>
      </c>
      <c r="O58" s="2">
        <v>35</v>
      </c>
      <c r="P58" s="2">
        <v>22</v>
      </c>
      <c r="Q58" s="2">
        <v>1</v>
      </c>
      <c r="R58" s="2">
        <v>2</v>
      </c>
      <c r="S58" s="2">
        <v>0</v>
      </c>
    </row>
    <row r="59" spans="1:19" x14ac:dyDescent="0.3">
      <c r="A59" s="1" t="s">
        <v>22</v>
      </c>
      <c r="B59" s="1" t="s">
        <v>18</v>
      </c>
      <c r="C59" s="2">
        <v>3</v>
      </c>
      <c r="D59" s="2">
        <v>13</v>
      </c>
      <c r="E59" s="2">
        <v>12</v>
      </c>
      <c r="F59" s="2">
        <v>0.52</v>
      </c>
      <c r="G59" s="2">
        <v>0</v>
      </c>
      <c r="H59" s="2">
        <v>37</v>
      </c>
      <c r="I59" s="2">
        <v>37</v>
      </c>
      <c r="J59" s="2">
        <v>248.2</v>
      </c>
      <c r="K59" s="2">
        <v>232</v>
      </c>
      <c r="L59" s="2">
        <v>97</v>
      </c>
      <c r="M59" s="2">
        <v>83</v>
      </c>
      <c r="N59" s="2">
        <v>14</v>
      </c>
      <c r="O59" s="2">
        <v>143</v>
      </c>
      <c r="P59" s="2">
        <v>78</v>
      </c>
      <c r="Q59" s="2">
        <v>4</v>
      </c>
      <c r="R59" s="2">
        <v>10</v>
      </c>
      <c r="S59" s="2">
        <v>0</v>
      </c>
    </row>
    <row r="60" spans="1:19" x14ac:dyDescent="0.3">
      <c r="A60" s="1" t="s">
        <v>17</v>
      </c>
      <c r="B60" s="1" t="s">
        <v>18</v>
      </c>
      <c r="C60" s="2">
        <v>2.92</v>
      </c>
      <c r="D60" s="2">
        <v>21</v>
      </c>
      <c r="E60" s="2">
        <v>12</v>
      </c>
      <c r="F60" s="2">
        <v>0.63600000000000001</v>
      </c>
      <c r="G60" s="2">
        <v>0</v>
      </c>
      <c r="H60" s="2">
        <v>35</v>
      </c>
      <c r="I60" s="2">
        <v>35</v>
      </c>
      <c r="J60" s="2">
        <v>262</v>
      </c>
      <c r="K60" s="2">
        <v>215</v>
      </c>
      <c r="L60" s="2">
        <v>92</v>
      </c>
      <c r="M60" s="2">
        <v>85</v>
      </c>
      <c r="N60" s="2">
        <v>23</v>
      </c>
      <c r="O60" s="2">
        <v>249</v>
      </c>
      <c r="P60" s="2">
        <v>77</v>
      </c>
      <c r="Q60" s="2">
        <v>5</v>
      </c>
      <c r="R60" s="2">
        <v>8</v>
      </c>
      <c r="S60" s="2">
        <v>0</v>
      </c>
    </row>
    <row r="61" spans="1:19" x14ac:dyDescent="0.3">
      <c r="A61" s="1" t="s">
        <v>36</v>
      </c>
      <c r="B61" s="1" t="s">
        <v>18</v>
      </c>
      <c r="C61" s="2">
        <v>2.25</v>
      </c>
      <c r="D61" s="2">
        <v>1</v>
      </c>
      <c r="E61" s="2">
        <v>2</v>
      </c>
      <c r="F61" s="2">
        <v>0.33300000000000002</v>
      </c>
      <c r="G61" s="2">
        <v>5</v>
      </c>
      <c r="H61" s="2">
        <v>34</v>
      </c>
      <c r="I61" s="2">
        <v>0</v>
      </c>
      <c r="J61" s="2">
        <v>56</v>
      </c>
      <c r="K61" s="2">
        <v>43</v>
      </c>
      <c r="L61" s="2">
        <v>20</v>
      </c>
      <c r="M61" s="2">
        <v>14</v>
      </c>
      <c r="N61" s="2">
        <v>2</v>
      </c>
      <c r="O61" s="2">
        <v>28</v>
      </c>
      <c r="P61" s="2">
        <v>23</v>
      </c>
      <c r="Q61" s="2">
        <v>1</v>
      </c>
      <c r="R61" s="2">
        <v>3</v>
      </c>
      <c r="S61" s="2">
        <v>0</v>
      </c>
    </row>
    <row r="62" spans="1:19" x14ac:dyDescent="0.3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3">
      <c r="A63" s="1" t="s">
        <v>111</v>
      </c>
      <c r="B63" s="1" t="s">
        <v>1</v>
      </c>
      <c r="C63" s="2" t="s">
        <v>112</v>
      </c>
      <c r="D63" s="2" t="s">
        <v>122</v>
      </c>
      <c r="E63" s="2" t="s">
        <v>123</v>
      </c>
      <c r="F63" s="2" t="s">
        <v>124</v>
      </c>
      <c r="G63" s="2" t="s">
        <v>125</v>
      </c>
      <c r="H63" s="2" t="s">
        <v>126</v>
      </c>
      <c r="I63" s="2" t="s">
        <v>127</v>
      </c>
      <c r="J63" s="2" t="s">
        <v>128</v>
      </c>
      <c r="K63" s="2" t="s">
        <v>129</v>
      </c>
      <c r="L63" s="2" t="s">
        <v>130</v>
      </c>
    </row>
    <row r="64" spans="1:19" x14ac:dyDescent="0.3">
      <c r="A64" s="1" t="s">
        <v>30</v>
      </c>
      <c r="B64" s="1" t="s">
        <v>15</v>
      </c>
      <c r="C64" s="2">
        <v>1.26</v>
      </c>
      <c r="D64" s="2">
        <v>1.84</v>
      </c>
      <c r="E64" s="2">
        <v>57</v>
      </c>
      <c r="F64" s="2">
        <v>6.5</v>
      </c>
      <c r="G64" s="2">
        <v>4.7</v>
      </c>
      <c r="H64" s="2">
        <v>1.6</v>
      </c>
      <c r="I64" s="2">
        <v>7.9</v>
      </c>
      <c r="J64" s="2">
        <v>0.69</v>
      </c>
      <c r="K64" s="2">
        <v>2.8</v>
      </c>
      <c r="L64" s="2">
        <v>31.3</v>
      </c>
    </row>
    <row r="65" spans="1:19" x14ac:dyDescent="0.3">
      <c r="A65" s="1" t="s">
        <v>33</v>
      </c>
      <c r="B65" s="1" t="s">
        <v>15</v>
      </c>
      <c r="C65" s="2">
        <v>1.44</v>
      </c>
      <c r="D65" s="2">
        <v>1.51</v>
      </c>
      <c r="E65" s="2">
        <v>128</v>
      </c>
      <c r="F65" s="2">
        <v>9.1999999999999993</v>
      </c>
      <c r="G65" s="2">
        <v>6.4</v>
      </c>
      <c r="H65" s="2">
        <v>2.8</v>
      </c>
      <c r="I65" s="2">
        <v>8.9</v>
      </c>
      <c r="J65" s="2">
        <v>0.5</v>
      </c>
      <c r="K65" s="2">
        <v>3.2</v>
      </c>
      <c r="L65" s="2">
        <v>4.8</v>
      </c>
    </row>
    <row r="66" spans="1:19" x14ac:dyDescent="0.3">
      <c r="A66" s="1" t="s">
        <v>36</v>
      </c>
      <c r="B66" s="1" t="s">
        <v>18</v>
      </c>
      <c r="C66" s="2">
        <v>2.25</v>
      </c>
      <c r="D66" s="2">
        <v>3.21</v>
      </c>
      <c r="E66" s="2">
        <v>67</v>
      </c>
      <c r="F66" s="2">
        <v>10.8</v>
      </c>
      <c r="G66" s="2">
        <v>6.9</v>
      </c>
      <c r="H66" s="2">
        <v>3.7</v>
      </c>
      <c r="I66" s="2">
        <v>4.5</v>
      </c>
      <c r="J66" s="2">
        <v>0.32</v>
      </c>
      <c r="K66" s="2">
        <v>1.2</v>
      </c>
      <c r="L66" s="2">
        <v>30</v>
      </c>
    </row>
    <row r="67" spans="1:19" x14ac:dyDescent="0.3">
      <c r="A67" s="1" t="s">
        <v>34</v>
      </c>
      <c r="B67" s="1" t="s">
        <v>18</v>
      </c>
      <c r="C67" s="2">
        <v>2.4900000000000002</v>
      </c>
      <c r="D67" s="2">
        <v>2.4900000000000002</v>
      </c>
      <c r="E67" s="2">
        <v>122</v>
      </c>
      <c r="F67" s="2">
        <v>11.7</v>
      </c>
      <c r="G67" s="2">
        <v>7.5</v>
      </c>
      <c r="H67" s="2">
        <v>4</v>
      </c>
      <c r="I67" s="2">
        <v>6.1</v>
      </c>
      <c r="J67" s="2">
        <v>0.48</v>
      </c>
      <c r="K67" s="2">
        <v>1.5</v>
      </c>
      <c r="L67" s="2">
        <v>0</v>
      </c>
    </row>
    <row r="68" spans="1:19" x14ac:dyDescent="0.3">
      <c r="A68" s="1" t="s">
        <v>35</v>
      </c>
      <c r="B68" s="1" t="s">
        <v>15</v>
      </c>
      <c r="C68" s="2">
        <v>2.5099999999999998</v>
      </c>
      <c r="D68" s="2">
        <v>2.89</v>
      </c>
      <c r="E68" s="2">
        <v>115</v>
      </c>
      <c r="F68" s="2">
        <v>10.7</v>
      </c>
      <c r="G68" s="2">
        <v>8</v>
      </c>
      <c r="H68" s="2">
        <v>2.5</v>
      </c>
      <c r="I68" s="2">
        <v>7.4</v>
      </c>
      <c r="J68" s="2">
        <v>0.47</v>
      </c>
      <c r="K68" s="2">
        <v>1.9</v>
      </c>
      <c r="L68" s="2">
        <v>12.9</v>
      </c>
    </row>
    <row r="69" spans="1:19" x14ac:dyDescent="0.3">
      <c r="A69" s="1" t="s">
        <v>24</v>
      </c>
      <c r="B69" s="1" t="s">
        <v>18</v>
      </c>
      <c r="C69" s="2">
        <v>2.81</v>
      </c>
      <c r="D69" s="2">
        <v>2.97</v>
      </c>
      <c r="E69" s="2">
        <v>187</v>
      </c>
      <c r="F69" s="2">
        <v>9.9</v>
      </c>
      <c r="G69" s="2">
        <v>6.6</v>
      </c>
      <c r="H69" s="2">
        <v>3.2</v>
      </c>
      <c r="I69" s="2">
        <v>7.5</v>
      </c>
      <c r="J69" s="2">
        <v>0.27</v>
      </c>
      <c r="K69" s="2">
        <v>2.1</v>
      </c>
      <c r="L69" s="2">
        <v>5.4</v>
      </c>
    </row>
    <row r="70" spans="1:19" x14ac:dyDescent="0.3">
      <c r="A70" s="1" t="s">
        <v>17</v>
      </c>
      <c r="B70" s="1" t="s">
        <v>18</v>
      </c>
      <c r="C70" s="2">
        <v>2.92</v>
      </c>
      <c r="D70" s="2">
        <v>3.16</v>
      </c>
      <c r="E70" s="2">
        <v>295</v>
      </c>
      <c r="F70" s="2">
        <v>10.1</v>
      </c>
      <c r="G70" s="2">
        <v>7.4</v>
      </c>
      <c r="H70" s="2">
        <v>2.6</v>
      </c>
      <c r="I70" s="2">
        <v>8.6</v>
      </c>
      <c r="J70" s="2">
        <v>0.79</v>
      </c>
      <c r="K70" s="2">
        <v>3.2</v>
      </c>
      <c r="L70" s="2">
        <v>7.6</v>
      </c>
    </row>
    <row r="71" spans="1:19" x14ac:dyDescent="0.3">
      <c r="A71" s="1" t="s">
        <v>22</v>
      </c>
      <c r="B71" s="1" t="s">
        <v>18</v>
      </c>
      <c r="C71" s="2">
        <v>3</v>
      </c>
      <c r="D71" s="2">
        <v>3.51</v>
      </c>
      <c r="E71" s="2">
        <v>305</v>
      </c>
      <c r="F71" s="2">
        <v>11</v>
      </c>
      <c r="G71" s="2">
        <v>8.4</v>
      </c>
      <c r="H71" s="2">
        <v>2.5</v>
      </c>
      <c r="I71" s="2">
        <v>5.2</v>
      </c>
      <c r="J71" s="2">
        <v>0.51</v>
      </c>
      <c r="K71" s="2">
        <v>1.8</v>
      </c>
      <c r="L71" s="2">
        <v>14.4</v>
      </c>
    </row>
    <row r="72" spans="1:19" x14ac:dyDescent="0.3">
      <c r="A72" s="1" t="s">
        <v>20</v>
      </c>
      <c r="B72" s="1" t="s">
        <v>15</v>
      </c>
      <c r="C72" s="2">
        <v>3.27</v>
      </c>
      <c r="D72" s="2">
        <v>3.91</v>
      </c>
      <c r="E72" s="2">
        <v>347</v>
      </c>
      <c r="F72" s="2">
        <v>11.6</v>
      </c>
      <c r="G72" s="2">
        <v>8.5</v>
      </c>
      <c r="H72" s="2">
        <v>2.8</v>
      </c>
      <c r="I72" s="2">
        <v>4.5999999999999996</v>
      </c>
      <c r="J72" s="2">
        <v>0.63</v>
      </c>
      <c r="K72" s="2">
        <v>1.4</v>
      </c>
      <c r="L72" s="2">
        <v>16.2</v>
      </c>
    </row>
    <row r="73" spans="1:19" x14ac:dyDescent="0.3">
      <c r="A73" s="1" t="s">
        <v>14</v>
      </c>
      <c r="B73" s="1" t="s">
        <v>15</v>
      </c>
      <c r="C73" s="2">
        <v>3.38</v>
      </c>
      <c r="D73" s="2">
        <v>4.13</v>
      </c>
      <c r="E73" s="2">
        <v>283</v>
      </c>
      <c r="F73" s="2">
        <v>11.1</v>
      </c>
      <c r="G73" s="2">
        <v>8.8000000000000007</v>
      </c>
      <c r="H73" s="2">
        <v>2.2999999999999998</v>
      </c>
      <c r="I73" s="2">
        <v>6.1</v>
      </c>
      <c r="J73" s="2">
        <v>0.59</v>
      </c>
      <c r="K73" s="2">
        <v>2.7</v>
      </c>
      <c r="L73" s="2">
        <v>18.100000000000001</v>
      </c>
    </row>
    <row r="74" spans="1:19" x14ac:dyDescent="0.3">
      <c r="A74" s="1" t="s">
        <v>27</v>
      </c>
      <c r="B74" s="1" t="s">
        <v>18</v>
      </c>
      <c r="C74" s="2">
        <v>3.46</v>
      </c>
      <c r="D74" s="2">
        <v>3.61</v>
      </c>
      <c r="E74" s="2">
        <v>257</v>
      </c>
      <c r="F74" s="2">
        <v>9.6999999999999993</v>
      </c>
      <c r="G74" s="2">
        <v>8.6999999999999993</v>
      </c>
      <c r="H74" s="2">
        <v>0.9</v>
      </c>
      <c r="I74" s="2">
        <v>4.2</v>
      </c>
      <c r="J74" s="2">
        <v>1.05</v>
      </c>
      <c r="K74" s="2">
        <v>4.2</v>
      </c>
      <c r="L74" s="2">
        <v>4.2</v>
      </c>
    </row>
    <row r="75" spans="1:19" x14ac:dyDescent="0.3">
      <c r="A75" s="1" t="s">
        <v>37</v>
      </c>
      <c r="B75" s="1" t="s">
        <v>15</v>
      </c>
      <c r="C75" s="2">
        <v>3.5</v>
      </c>
      <c r="D75" s="2">
        <v>3.75</v>
      </c>
      <c r="E75" s="2">
        <v>49</v>
      </c>
      <c r="F75" s="2">
        <v>12.3</v>
      </c>
      <c r="G75" s="2">
        <v>6.5</v>
      </c>
      <c r="H75" s="2">
        <v>5.5</v>
      </c>
      <c r="I75" s="2">
        <v>8.8000000000000007</v>
      </c>
      <c r="J75" s="2">
        <v>0.75</v>
      </c>
      <c r="K75" s="2">
        <v>1.6</v>
      </c>
      <c r="L75" s="2">
        <v>6.7</v>
      </c>
    </row>
    <row r="76" spans="1:19" x14ac:dyDescent="0.3">
      <c r="A76" s="1" t="s">
        <v>26</v>
      </c>
      <c r="B76" s="1" t="s">
        <v>18</v>
      </c>
      <c r="C76" s="2">
        <v>3.67</v>
      </c>
      <c r="D76" s="2">
        <v>4.01</v>
      </c>
      <c r="E76" s="2">
        <v>325</v>
      </c>
      <c r="F76" s="2">
        <v>12.2</v>
      </c>
      <c r="G76" s="2">
        <v>9.3000000000000007</v>
      </c>
      <c r="H76" s="2">
        <v>2.7</v>
      </c>
      <c r="I76" s="2">
        <v>5</v>
      </c>
      <c r="J76" s="2">
        <v>0.45</v>
      </c>
      <c r="K76" s="2">
        <v>1.8</v>
      </c>
      <c r="L76" s="2">
        <v>8.4</v>
      </c>
    </row>
    <row r="77" spans="1:19" x14ac:dyDescent="0.3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9" x14ac:dyDescent="0.3">
      <c r="A78" s="1" t="s">
        <v>131</v>
      </c>
      <c r="B78" s="1" t="s">
        <v>40</v>
      </c>
      <c r="C78" s="2" t="s">
        <v>21</v>
      </c>
      <c r="D78" s="2" t="s">
        <v>132</v>
      </c>
      <c r="E78" s="2" t="s">
        <v>133</v>
      </c>
      <c r="F78" s="2" t="s">
        <v>118</v>
      </c>
      <c r="G78" s="2" t="s">
        <v>72</v>
      </c>
      <c r="H78" s="2" t="s">
        <v>80</v>
      </c>
      <c r="I78" s="2" t="s">
        <v>4</v>
      </c>
      <c r="J78" s="2" t="s">
        <v>134</v>
      </c>
      <c r="K78" s="2" t="s">
        <v>18</v>
      </c>
      <c r="L78" s="2" t="s">
        <v>135</v>
      </c>
      <c r="M78" s="2" t="s">
        <v>120</v>
      </c>
      <c r="N78" s="2" t="s">
        <v>121</v>
      </c>
      <c r="O78" s="2" t="s">
        <v>136</v>
      </c>
      <c r="P78" s="2" t="s">
        <v>137</v>
      </c>
      <c r="Q78" s="2" t="s">
        <v>138</v>
      </c>
      <c r="R78" s="2" t="s">
        <v>139</v>
      </c>
      <c r="S78" s="2" t="s">
        <v>140</v>
      </c>
    </row>
    <row r="79" spans="1:19" x14ac:dyDescent="0.3">
      <c r="A79" s="1" t="s">
        <v>86</v>
      </c>
      <c r="B79" s="1" t="s">
        <v>84</v>
      </c>
      <c r="C79" s="2">
        <v>155</v>
      </c>
      <c r="D79" s="2">
        <v>644</v>
      </c>
      <c r="E79" s="2">
        <v>549</v>
      </c>
      <c r="F79" s="2">
        <v>162</v>
      </c>
      <c r="G79" s="2">
        <v>24</v>
      </c>
      <c r="H79" s="2">
        <v>1</v>
      </c>
      <c r="I79" s="2">
        <v>23</v>
      </c>
      <c r="J79" s="2">
        <v>257</v>
      </c>
      <c r="K79" s="2">
        <v>82</v>
      </c>
      <c r="L79" s="2">
        <v>90</v>
      </c>
      <c r="M79" s="2">
        <v>113</v>
      </c>
      <c r="N79" s="2">
        <v>93</v>
      </c>
      <c r="O79" s="2">
        <v>0</v>
      </c>
      <c r="P79" s="2">
        <v>1</v>
      </c>
      <c r="Q79" s="2">
        <v>1</v>
      </c>
      <c r="R79" s="2">
        <v>0</v>
      </c>
      <c r="S79" s="2">
        <v>0</v>
      </c>
    </row>
    <row r="80" spans="1:19" x14ac:dyDescent="0.3">
      <c r="A80" s="1" t="s">
        <v>51</v>
      </c>
      <c r="B80" s="1" t="s">
        <v>52</v>
      </c>
      <c r="C80" s="2">
        <v>121</v>
      </c>
      <c r="D80" s="2">
        <v>418</v>
      </c>
      <c r="E80" s="2">
        <v>361</v>
      </c>
      <c r="F80" s="2">
        <v>98</v>
      </c>
      <c r="G80" s="2">
        <v>18</v>
      </c>
      <c r="H80" s="2">
        <v>2</v>
      </c>
      <c r="I80" s="2">
        <v>4</v>
      </c>
      <c r="J80" s="2">
        <v>132</v>
      </c>
      <c r="K80" s="2">
        <v>40</v>
      </c>
      <c r="L80" s="2">
        <v>54</v>
      </c>
      <c r="M80" s="2">
        <v>44</v>
      </c>
      <c r="N80" s="2">
        <v>45</v>
      </c>
      <c r="O80" s="2">
        <v>14</v>
      </c>
      <c r="P80" s="2">
        <v>1</v>
      </c>
      <c r="Q80" s="2">
        <v>4</v>
      </c>
      <c r="R80" s="2">
        <v>7</v>
      </c>
      <c r="S80" s="2">
        <v>10</v>
      </c>
    </row>
    <row r="81" spans="1:19" x14ac:dyDescent="0.3">
      <c r="A81" s="1" t="s">
        <v>30</v>
      </c>
      <c r="B81" s="1" t="s">
        <v>105</v>
      </c>
      <c r="C81" s="2">
        <v>51</v>
      </c>
      <c r="D81" s="2">
        <v>2</v>
      </c>
      <c r="E81" s="2">
        <v>1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1</v>
      </c>
      <c r="L81" s="2">
        <v>0</v>
      </c>
      <c r="M81" s="2">
        <v>0</v>
      </c>
      <c r="N81" s="2">
        <v>1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</row>
    <row r="82" spans="1:19" x14ac:dyDescent="0.3">
      <c r="A82" s="1" t="s">
        <v>92</v>
      </c>
      <c r="B82" s="1" t="s">
        <v>90</v>
      </c>
      <c r="C82" s="2">
        <v>114</v>
      </c>
      <c r="D82" s="2">
        <v>415</v>
      </c>
      <c r="E82" s="2">
        <v>384</v>
      </c>
      <c r="F82" s="2">
        <v>109</v>
      </c>
      <c r="G82" s="2">
        <v>22</v>
      </c>
      <c r="H82" s="2">
        <v>0</v>
      </c>
      <c r="I82" s="2">
        <v>4</v>
      </c>
      <c r="J82" s="2">
        <v>143</v>
      </c>
      <c r="K82" s="2">
        <v>36</v>
      </c>
      <c r="L82" s="2">
        <v>44</v>
      </c>
      <c r="M82" s="2">
        <v>34</v>
      </c>
      <c r="N82" s="2">
        <v>21</v>
      </c>
      <c r="O82" s="2">
        <v>0</v>
      </c>
      <c r="P82" s="2">
        <v>2</v>
      </c>
      <c r="Q82" s="2">
        <v>3</v>
      </c>
      <c r="R82" s="2">
        <v>5</v>
      </c>
      <c r="S82" s="2">
        <v>13</v>
      </c>
    </row>
    <row r="83" spans="1:19" x14ac:dyDescent="0.3">
      <c r="A83" s="1" t="s">
        <v>34</v>
      </c>
      <c r="B83" s="1" t="s">
        <v>105</v>
      </c>
      <c r="C83" s="2">
        <v>61</v>
      </c>
      <c r="D83" s="2">
        <v>13</v>
      </c>
      <c r="E83" s="2">
        <v>10</v>
      </c>
      <c r="F83" s="2">
        <v>1</v>
      </c>
      <c r="G83" s="2">
        <v>0</v>
      </c>
      <c r="H83" s="2">
        <v>0</v>
      </c>
      <c r="I83" s="2">
        <v>0</v>
      </c>
      <c r="J83" s="2">
        <v>1</v>
      </c>
      <c r="K83" s="2">
        <v>0</v>
      </c>
      <c r="L83" s="2">
        <v>0</v>
      </c>
      <c r="M83" s="2">
        <v>4</v>
      </c>
      <c r="N83" s="2">
        <v>0</v>
      </c>
      <c r="O83" s="2">
        <v>0</v>
      </c>
      <c r="P83" s="2">
        <v>0</v>
      </c>
      <c r="Q83" s="2">
        <v>3</v>
      </c>
      <c r="R83" s="2">
        <v>0</v>
      </c>
      <c r="S83" s="2">
        <v>0</v>
      </c>
    </row>
    <row r="84" spans="1:19" x14ac:dyDescent="0.3">
      <c r="A84" s="1" t="s">
        <v>56</v>
      </c>
      <c r="B84" s="1" t="s">
        <v>57</v>
      </c>
      <c r="C84" s="2">
        <v>135</v>
      </c>
      <c r="D84" s="2">
        <v>556</v>
      </c>
      <c r="E84" s="2">
        <v>508</v>
      </c>
      <c r="F84" s="2">
        <v>125</v>
      </c>
      <c r="G84" s="2">
        <v>21</v>
      </c>
      <c r="H84" s="2">
        <v>0</v>
      </c>
      <c r="I84" s="2">
        <v>26</v>
      </c>
      <c r="J84" s="2">
        <v>224</v>
      </c>
      <c r="K84" s="2">
        <v>65</v>
      </c>
      <c r="L84" s="2">
        <v>71</v>
      </c>
      <c r="M84" s="2">
        <v>99</v>
      </c>
      <c r="N84" s="2">
        <v>37</v>
      </c>
      <c r="O84" s="2">
        <v>0</v>
      </c>
      <c r="P84" s="2">
        <v>10</v>
      </c>
      <c r="Q84" s="2">
        <v>1</v>
      </c>
      <c r="R84" s="2">
        <v>0</v>
      </c>
      <c r="S84" s="2">
        <v>0</v>
      </c>
    </row>
    <row r="85" spans="1:19" x14ac:dyDescent="0.3">
      <c r="A85" s="1" t="s">
        <v>60</v>
      </c>
      <c r="B85" s="1" t="s">
        <v>52</v>
      </c>
      <c r="C85" s="2">
        <v>148</v>
      </c>
      <c r="D85" s="2">
        <v>582</v>
      </c>
      <c r="E85" s="2">
        <v>516</v>
      </c>
      <c r="F85" s="2">
        <v>143</v>
      </c>
      <c r="G85" s="2">
        <v>26</v>
      </c>
      <c r="H85" s="2">
        <v>4</v>
      </c>
      <c r="I85" s="2">
        <v>21</v>
      </c>
      <c r="J85" s="2">
        <v>240</v>
      </c>
      <c r="K85" s="2">
        <v>57</v>
      </c>
      <c r="L85" s="2">
        <v>71</v>
      </c>
      <c r="M85" s="2">
        <v>48</v>
      </c>
      <c r="N85" s="2">
        <v>54</v>
      </c>
      <c r="O85" s="2">
        <v>0</v>
      </c>
      <c r="P85" s="2">
        <v>9</v>
      </c>
      <c r="Q85" s="2">
        <v>3</v>
      </c>
      <c r="R85" s="2">
        <v>0</v>
      </c>
      <c r="S85" s="2">
        <v>0</v>
      </c>
    </row>
    <row r="86" spans="1:19" x14ac:dyDescent="0.3">
      <c r="A86" s="1" t="s">
        <v>71</v>
      </c>
      <c r="B86" s="1" t="s">
        <v>72</v>
      </c>
      <c r="C86" s="2">
        <v>159</v>
      </c>
      <c r="D86" s="2">
        <v>603</v>
      </c>
      <c r="E86" s="2">
        <v>555</v>
      </c>
      <c r="F86" s="2">
        <v>145</v>
      </c>
      <c r="G86" s="2">
        <v>29</v>
      </c>
      <c r="H86" s="2">
        <v>12</v>
      </c>
      <c r="I86" s="2">
        <v>8</v>
      </c>
      <c r="J86" s="2">
        <v>222</v>
      </c>
      <c r="K86" s="2">
        <v>54</v>
      </c>
      <c r="L86" s="2">
        <v>74</v>
      </c>
      <c r="M86" s="2">
        <v>71</v>
      </c>
      <c r="N86" s="2">
        <v>36</v>
      </c>
      <c r="O86" s="2">
        <v>1</v>
      </c>
      <c r="P86" s="2">
        <v>2</v>
      </c>
      <c r="Q86" s="2">
        <v>6</v>
      </c>
      <c r="R86" s="2">
        <v>4</v>
      </c>
      <c r="S86" s="2">
        <v>11</v>
      </c>
    </row>
    <row r="87" spans="1:19" x14ac:dyDescent="0.3">
      <c r="A87" s="1" t="s">
        <v>64</v>
      </c>
      <c r="B87" s="1" t="s">
        <v>65</v>
      </c>
      <c r="C87" s="2">
        <v>151</v>
      </c>
      <c r="D87" s="2">
        <v>654</v>
      </c>
      <c r="E87" s="2">
        <v>541</v>
      </c>
      <c r="F87" s="2">
        <v>155</v>
      </c>
      <c r="G87" s="2">
        <v>30</v>
      </c>
      <c r="H87" s="2">
        <v>1</v>
      </c>
      <c r="I87" s="2">
        <v>7</v>
      </c>
      <c r="J87" s="2">
        <v>208</v>
      </c>
      <c r="K87" s="2">
        <v>80</v>
      </c>
      <c r="L87" s="2">
        <v>58</v>
      </c>
      <c r="M87" s="2">
        <v>64</v>
      </c>
      <c r="N87" s="2">
        <v>97</v>
      </c>
      <c r="O87" s="2">
        <v>13</v>
      </c>
      <c r="P87" s="2">
        <v>6</v>
      </c>
      <c r="Q87" s="2">
        <v>4</v>
      </c>
      <c r="R87" s="2">
        <v>6</v>
      </c>
      <c r="S87" s="2">
        <v>5</v>
      </c>
    </row>
    <row r="88" spans="1:19" x14ac:dyDescent="0.3">
      <c r="A88" s="1" t="s">
        <v>79</v>
      </c>
      <c r="B88" s="1" t="s">
        <v>80</v>
      </c>
      <c r="C88" s="2">
        <v>124</v>
      </c>
      <c r="D88" s="2">
        <v>492</v>
      </c>
      <c r="E88" s="2">
        <v>427</v>
      </c>
      <c r="F88" s="2">
        <v>128</v>
      </c>
      <c r="G88" s="2">
        <v>24</v>
      </c>
      <c r="H88" s="2">
        <v>4</v>
      </c>
      <c r="I88" s="2">
        <v>19</v>
      </c>
      <c r="J88" s="2">
        <v>217</v>
      </c>
      <c r="K88" s="2">
        <v>63</v>
      </c>
      <c r="L88" s="2">
        <v>72</v>
      </c>
      <c r="M88" s="2">
        <v>54</v>
      </c>
      <c r="N88" s="2">
        <v>52</v>
      </c>
      <c r="O88" s="2">
        <v>7</v>
      </c>
      <c r="P88" s="2">
        <v>6</v>
      </c>
      <c r="Q88" s="2">
        <v>0</v>
      </c>
      <c r="R88" s="2">
        <v>7</v>
      </c>
      <c r="S88" s="2">
        <v>8</v>
      </c>
    </row>
    <row r="89" spans="1:19" x14ac:dyDescent="0.3">
      <c r="A89" s="1" t="s">
        <v>26</v>
      </c>
      <c r="B89" s="1" t="s">
        <v>105</v>
      </c>
      <c r="C89" s="2">
        <v>42</v>
      </c>
      <c r="D89" s="2">
        <v>85</v>
      </c>
      <c r="E89" s="2">
        <v>70</v>
      </c>
      <c r="F89" s="2">
        <v>9</v>
      </c>
      <c r="G89" s="2">
        <v>0</v>
      </c>
      <c r="H89" s="2">
        <v>0</v>
      </c>
      <c r="I89" s="2">
        <v>0</v>
      </c>
      <c r="J89" s="2">
        <v>9</v>
      </c>
      <c r="K89" s="2">
        <v>4</v>
      </c>
      <c r="L89" s="2">
        <v>3</v>
      </c>
      <c r="M89" s="2">
        <v>24</v>
      </c>
      <c r="N89" s="2">
        <v>10</v>
      </c>
      <c r="O89" s="2">
        <v>0</v>
      </c>
      <c r="P89" s="2">
        <v>0</v>
      </c>
      <c r="Q89" s="2">
        <v>5</v>
      </c>
      <c r="R89" s="2">
        <v>0</v>
      </c>
      <c r="S89" s="2">
        <v>0</v>
      </c>
    </row>
    <row r="90" spans="1:19" x14ac:dyDescent="0.3">
      <c r="A90" s="1" t="s">
        <v>20</v>
      </c>
      <c r="B90" s="1" t="s">
        <v>105</v>
      </c>
      <c r="C90" s="2">
        <v>38</v>
      </c>
      <c r="D90" s="2">
        <v>96</v>
      </c>
      <c r="E90" s="2">
        <v>84</v>
      </c>
      <c r="F90" s="2">
        <v>17</v>
      </c>
      <c r="G90" s="2">
        <v>1</v>
      </c>
      <c r="H90" s="2">
        <v>0</v>
      </c>
      <c r="I90" s="2">
        <v>0</v>
      </c>
      <c r="J90" s="2">
        <v>18</v>
      </c>
      <c r="K90" s="2">
        <v>4</v>
      </c>
      <c r="L90" s="2">
        <v>5</v>
      </c>
      <c r="M90" s="2">
        <v>17</v>
      </c>
      <c r="N90" s="2">
        <v>2</v>
      </c>
      <c r="O90" s="2">
        <v>0</v>
      </c>
      <c r="P90" s="2">
        <v>1</v>
      </c>
      <c r="Q90" s="2">
        <v>9</v>
      </c>
      <c r="R90" s="2">
        <v>0</v>
      </c>
      <c r="S90" s="2">
        <v>3</v>
      </c>
    </row>
    <row r="91" spans="1:19" x14ac:dyDescent="0.3">
      <c r="A91" s="1" t="s">
        <v>35</v>
      </c>
      <c r="B91" s="1" t="s">
        <v>105</v>
      </c>
      <c r="C91" s="2">
        <v>70</v>
      </c>
      <c r="D91" s="2">
        <v>6</v>
      </c>
      <c r="E91" s="2">
        <v>4</v>
      </c>
      <c r="F91" s="2">
        <v>1</v>
      </c>
      <c r="G91" s="2">
        <v>0</v>
      </c>
      <c r="H91" s="2">
        <v>0</v>
      </c>
      <c r="I91" s="2">
        <v>0</v>
      </c>
      <c r="J91" s="2">
        <v>1</v>
      </c>
      <c r="K91" s="2">
        <v>2</v>
      </c>
      <c r="L91" s="2">
        <v>0</v>
      </c>
      <c r="M91" s="2">
        <v>2</v>
      </c>
      <c r="N91" s="2">
        <v>0</v>
      </c>
      <c r="O91" s="2">
        <v>0</v>
      </c>
      <c r="P91" s="2">
        <v>0</v>
      </c>
      <c r="Q91" s="2">
        <v>2</v>
      </c>
      <c r="R91" s="2">
        <v>0</v>
      </c>
      <c r="S91" s="2">
        <v>0</v>
      </c>
    </row>
    <row r="92" spans="1:19" x14ac:dyDescent="0.3">
      <c r="A92" s="1" t="s">
        <v>98</v>
      </c>
      <c r="B92" s="1" t="s">
        <v>96</v>
      </c>
      <c r="C92" s="2">
        <v>132</v>
      </c>
      <c r="D92" s="2">
        <v>519</v>
      </c>
      <c r="E92" s="2">
        <v>442</v>
      </c>
      <c r="F92" s="2">
        <v>129</v>
      </c>
      <c r="G92" s="2">
        <v>21</v>
      </c>
      <c r="H92" s="2">
        <v>4</v>
      </c>
      <c r="I92" s="2">
        <v>15</v>
      </c>
      <c r="J92" s="2">
        <v>203</v>
      </c>
      <c r="K92" s="2">
        <v>62</v>
      </c>
      <c r="L92" s="2">
        <v>61</v>
      </c>
      <c r="M92" s="2">
        <v>83</v>
      </c>
      <c r="N92" s="2">
        <v>64</v>
      </c>
      <c r="O92" s="2">
        <v>6</v>
      </c>
      <c r="P92" s="2">
        <v>1</v>
      </c>
      <c r="Q92" s="2">
        <v>5</v>
      </c>
      <c r="R92" s="2">
        <v>7</v>
      </c>
      <c r="S92" s="2">
        <v>5</v>
      </c>
    </row>
    <row r="93" spans="1:19" x14ac:dyDescent="0.3">
      <c r="A93" s="1" t="s">
        <v>99</v>
      </c>
      <c r="B93" s="1" t="s">
        <v>96</v>
      </c>
      <c r="C93" s="2">
        <v>149</v>
      </c>
      <c r="D93" s="2">
        <v>645</v>
      </c>
      <c r="E93" s="2">
        <v>554</v>
      </c>
      <c r="F93" s="2">
        <v>171</v>
      </c>
      <c r="G93" s="2">
        <v>35</v>
      </c>
      <c r="H93" s="2">
        <v>3</v>
      </c>
      <c r="I93" s="2">
        <v>39</v>
      </c>
      <c r="J93" s="2">
        <v>329</v>
      </c>
      <c r="K93" s="2">
        <v>99</v>
      </c>
      <c r="L93" s="2">
        <v>130</v>
      </c>
      <c r="M93" s="2">
        <v>140</v>
      </c>
      <c r="N93" s="2">
        <v>80</v>
      </c>
      <c r="O93" s="2">
        <v>14</v>
      </c>
      <c r="P93" s="2">
        <v>3</v>
      </c>
      <c r="Q93" s="2">
        <v>0</v>
      </c>
      <c r="R93" s="2">
        <v>8</v>
      </c>
      <c r="S93" s="2">
        <v>11</v>
      </c>
    </row>
    <row r="94" spans="1:19" x14ac:dyDescent="0.3">
      <c r="A94" s="1" t="s">
        <v>95</v>
      </c>
      <c r="B94" s="1" t="s">
        <v>96</v>
      </c>
      <c r="C94" s="2">
        <v>147</v>
      </c>
      <c r="D94" s="2">
        <v>622</v>
      </c>
      <c r="E94" s="2">
        <v>531</v>
      </c>
      <c r="F94" s="2">
        <v>177</v>
      </c>
      <c r="G94" s="2">
        <v>42</v>
      </c>
      <c r="H94" s="2">
        <v>1</v>
      </c>
      <c r="I94" s="2">
        <v>39</v>
      </c>
      <c r="J94" s="2">
        <v>338</v>
      </c>
      <c r="K94" s="2">
        <v>116</v>
      </c>
      <c r="L94" s="2">
        <v>122</v>
      </c>
      <c r="M94" s="2">
        <v>79</v>
      </c>
      <c r="N94" s="2">
        <v>82</v>
      </c>
      <c r="O94" s="2">
        <v>4</v>
      </c>
      <c r="P94" s="2">
        <v>4</v>
      </c>
      <c r="Q94" s="2">
        <v>0</v>
      </c>
      <c r="R94" s="2">
        <v>5</v>
      </c>
      <c r="S94" s="2">
        <v>9</v>
      </c>
    </row>
    <row r="95" spans="1:19" x14ac:dyDescent="0.3">
      <c r="A95" s="1" t="s">
        <v>14</v>
      </c>
      <c r="B95" s="1" t="s">
        <v>105</v>
      </c>
      <c r="C95" s="2">
        <v>33</v>
      </c>
      <c r="D95" s="2">
        <v>88</v>
      </c>
      <c r="E95" s="2">
        <v>70</v>
      </c>
      <c r="F95" s="2">
        <v>7</v>
      </c>
      <c r="G95" s="2">
        <v>0</v>
      </c>
      <c r="H95" s="2">
        <v>0</v>
      </c>
      <c r="I95" s="2">
        <v>0</v>
      </c>
      <c r="J95" s="2">
        <v>7</v>
      </c>
      <c r="K95" s="2">
        <v>6</v>
      </c>
      <c r="L95" s="2">
        <v>2</v>
      </c>
      <c r="M95" s="2">
        <v>33</v>
      </c>
      <c r="N95" s="2">
        <v>13</v>
      </c>
      <c r="O95" s="2">
        <v>0</v>
      </c>
      <c r="P95" s="2">
        <v>0</v>
      </c>
      <c r="Q95" s="2">
        <v>5</v>
      </c>
      <c r="R95" s="2">
        <v>0</v>
      </c>
      <c r="S95" s="2">
        <v>0</v>
      </c>
    </row>
    <row r="96" spans="1:19" x14ac:dyDescent="0.3">
      <c r="A96" s="1" t="s">
        <v>68</v>
      </c>
      <c r="B96" s="1" t="s">
        <v>65</v>
      </c>
      <c r="C96" s="2">
        <v>141</v>
      </c>
      <c r="D96" s="2">
        <v>548</v>
      </c>
      <c r="E96" s="2">
        <v>478</v>
      </c>
      <c r="F96" s="2">
        <v>134</v>
      </c>
      <c r="G96" s="2">
        <v>21</v>
      </c>
      <c r="H96" s="2">
        <v>0</v>
      </c>
      <c r="I96" s="2">
        <v>28</v>
      </c>
      <c r="J96" s="2">
        <v>239</v>
      </c>
      <c r="K96" s="2">
        <v>54</v>
      </c>
      <c r="L96" s="2">
        <v>86</v>
      </c>
      <c r="M96" s="2">
        <v>106</v>
      </c>
      <c r="N96" s="2">
        <v>67</v>
      </c>
      <c r="O96" s="2">
        <v>16</v>
      </c>
      <c r="P96" s="2">
        <v>0</v>
      </c>
      <c r="Q96" s="2">
        <v>0</v>
      </c>
      <c r="R96" s="2">
        <v>3</v>
      </c>
      <c r="S96" s="2">
        <v>16</v>
      </c>
    </row>
    <row r="97" spans="1:19" x14ac:dyDescent="0.3">
      <c r="A97" s="1" t="s">
        <v>24</v>
      </c>
      <c r="B97" s="1" t="s">
        <v>105</v>
      </c>
      <c r="C97" s="2">
        <v>26</v>
      </c>
      <c r="D97" s="2">
        <v>58</v>
      </c>
      <c r="E97" s="2">
        <v>53</v>
      </c>
      <c r="F97" s="2">
        <v>10</v>
      </c>
      <c r="G97" s="2">
        <v>3</v>
      </c>
      <c r="H97" s="2">
        <v>0</v>
      </c>
      <c r="I97" s="2">
        <v>0</v>
      </c>
      <c r="J97" s="2">
        <v>13</v>
      </c>
      <c r="K97" s="2">
        <v>2</v>
      </c>
      <c r="L97" s="2">
        <v>0</v>
      </c>
      <c r="M97" s="2">
        <v>13</v>
      </c>
      <c r="N97" s="2">
        <v>3</v>
      </c>
      <c r="O97" s="2">
        <v>0</v>
      </c>
      <c r="P97" s="2">
        <v>0</v>
      </c>
      <c r="Q97" s="2">
        <v>2</v>
      </c>
      <c r="R97" s="2">
        <v>0</v>
      </c>
      <c r="S97" s="2">
        <v>0</v>
      </c>
    </row>
    <row r="98" spans="1:19" x14ac:dyDescent="0.3">
      <c r="A98" s="1" t="s">
        <v>27</v>
      </c>
      <c r="B98" s="1" t="s">
        <v>105</v>
      </c>
      <c r="C98" s="2">
        <v>34</v>
      </c>
      <c r="D98" s="2">
        <v>88</v>
      </c>
      <c r="E98" s="2">
        <v>79</v>
      </c>
      <c r="F98" s="2">
        <v>8</v>
      </c>
      <c r="G98" s="2">
        <v>0</v>
      </c>
      <c r="H98" s="2">
        <v>0</v>
      </c>
      <c r="I98" s="2">
        <v>0</v>
      </c>
      <c r="J98" s="2">
        <v>8</v>
      </c>
      <c r="K98" s="2">
        <v>1</v>
      </c>
      <c r="L98" s="2">
        <v>3</v>
      </c>
      <c r="M98" s="2">
        <v>33</v>
      </c>
      <c r="N98" s="2">
        <v>3</v>
      </c>
      <c r="O98" s="2">
        <v>0</v>
      </c>
      <c r="P98" s="2">
        <v>0</v>
      </c>
      <c r="Q98" s="2">
        <v>6</v>
      </c>
      <c r="R98" s="2">
        <v>0</v>
      </c>
      <c r="S98" s="2">
        <v>0</v>
      </c>
    </row>
    <row r="99" spans="1:19" x14ac:dyDescent="0.3">
      <c r="A99" s="1" t="s">
        <v>74</v>
      </c>
      <c r="B99" s="1" t="s">
        <v>75</v>
      </c>
      <c r="C99" s="2">
        <v>139</v>
      </c>
      <c r="D99" s="2">
        <v>578</v>
      </c>
      <c r="E99" s="2">
        <v>525</v>
      </c>
      <c r="F99" s="2">
        <v>166</v>
      </c>
      <c r="G99" s="2">
        <v>31</v>
      </c>
      <c r="H99" s="2">
        <v>2</v>
      </c>
      <c r="I99" s="2">
        <v>10</v>
      </c>
      <c r="J99" s="2">
        <v>231</v>
      </c>
      <c r="K99" s="2">
        <v>73</v>
      </c>
      <c r="L99" s="2">
        <v>67</v>
      </c>
      <c r="M99" s="2">
        <v>88</v>
      </c>
      <c r="N99" s="2">
        <v>40</v>
      </c>
      <c r="O99" s="2">
        <v>1</v>
      </c>
      <c r="P99" s="2">
        <v>3</v>
      </c>
      <c r="Q99" s="2">
        <v>6</v>
      </c>
      <c r="R99" s="2">
        <v>4</v>
      </c>
      <c r="S99" s="2">
        <v>8</v>
      </c>
    </row>
    <row r="100" spans="1:19" x14ac:dyDescent="0.3">
      <c r="A100" s="1" t="s">
        <v>37</v>
      </c>
      <c r="B100" s="1" t="s">
        <v>105</v>
      </c>
      <c r="C100" s="2">
        <v>35</v>
      </c>
      <c r="D100" s="2">
        <v>3</v>
      </c>
      <c r="E100" s="2">
        <v>2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1</v>
      </c>
      <c r="N100" s="2">
        <v>0</v>
      </c>
      <c r="O100" s="2">
        <v>0</v>
      </c>
      <c r="P100" s="2">
        <v>0</v>
      </c>
      <c r="Q100" s="2">
        <v>1</v>
      </c>
      <c r="R100" s="2">
        <v>0</v>
      </c>
      <c r="S100" s="2">
        <v>0</v>
      </c>
    </row>
    <row r="101" spans="1:19" x14ac:dyDescent="0.3">
      <c r="A101" s="1" t="s">
        <v>22</v>
      </c>
      <c r="B101" s="1" t="s">
        <v>105</v>
      </c>
      <c r="C101" s="2">
        <v>40</v>
      </c>
      <c r="D101" s="2">
        <v>84</v>
      </c>
      <c r="E101" s="2">
        <v>77</v>
      </c>
      <c r="F101" s="2">
        <v>12</v>
      </c>
      <c r="G101" s="2">
        <v>2</v>
      </c>
      <c r="H101" s="2">
        <v>0</v>
      </c>
      <c r="I101" s="2">
        <v>0</v>
      </c>
      <c r="J101" s="2">
        <v>14</v>
      </c>
      <c r="K101" s="2">
        <v>8</v>
      </c>
      <c r="L101" s="2">
        <v>2</v>
      </c>
      <c r="M101" s="2">
        <v>21</v>
      </c>
      <c r="N101" s="2">
        <v>5</v>
      </c>
      <c r="O101" s="2">
        <v>0</v>
      </c>
      <c r="P101" s="2">
        <v>0</v>
      </c>
      <c r="Q101" s="2">
        <v>2</v>
      </c>
      <c r="R101" s="2">
        <v>0</v>
      </c>
      <c r="S101" s="2">
        <v>2</v>
      </c>
    </row>
    <row r="102" spans="1:19" x14ac:dyDescent="0.3">
      <c r="A102" s="1" t="s">
        <v>17</v>
      </c>
      <c r="B102" s="1" t="s">
        <v>105</v>
      </c>
      <c r="C102" s="2">
        <v>36</v>
      </c>
      <c r="D102" s="2">
        <v>100</v>
      </c>
      <c r="E102" s="2">
        <v>89</v>
      </c>
      <c r="F102" s="2">
        <v>13</v>
      </c>
      <c r="G102" s="2">
        <v>3</v>
      </c>
      <c r="H102" s="2">
        <v>1</v>
      </c>
      <c r="I102" s="2">
        <v>3</v>
      </c>
      <c r="J102" s="2">
        <v>27</v>
      </c>
      <c r="K102" s="2">
        <v>5</v>
      </c>
      <c r="L102" s="2">
        <v>4</v>
      </c>
      <c r="M102" s="2">
        <v>41</v>
      </c>
      <c r="N102" s="2">
        <v>5</v>
      </c>
      <c r="O102" s="2">
        <v>0</v>
      </c>
      <c r="P102" s="2">
        <v>0</v>
      </c>
      <c r="Q102" s="2">
        <v>6</v>
      </c>
      <c r="R102" s="2">
        <v>0</v>
      </c>
      <c r="S102" s="2">
        <v>1</v>
      </c>
    </row>
    <row r="103" spans="1:19" x14ac:dyDescent="0.3">
      <c r="A103" s="1" t="s">
        <v>36</v>
      </c>
      <c r="B103" s="1" t="s">
        <v>105</v>
      </c>
      <c r="C103" s="2">
        <v>34</v>
      </c>
      <c r="D103" s="2">
        <v>12</v>
      </c>
      <c r="E103" s="2">
        <v>11</v>
      </c>
      <c r="F103" s="2">
        <v>1</v>
      </c>
      <c r="G103" s="2">
        <v>0</v>
      </c>
      <c r="H103" s="2">
        <v>0</v>
      </c>
      <c r="I103" s="2">
        <v>0</v>
      </c>
      <c r="J103" s="2">
        <v>1</v>
      </c>
      <c r="K103" s="2">
        <v>1</v>
      </c>
      <c r="L103" s="2">
        <v>1</v>
      </c>
      <c r="M103" s="2">
        <v>7</v>
      </c>
      <c r="N103" s="2">
        <v>1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</row>
    <row r="104" spans="1:19" x14ac:dyDescent="0.3">
      <c r="A104" s="1" t="s">
        <v>83</v>
      </c>
      <c r="B104" s="1" t="s">
        <v>84</v>
      </c>
      <c r="C104" s="2">
        <v>149</v>
      </c>
      <c r="D104" s="2">
        <v>613</v>
      </c>
      <c r="E104" s="2">
        <v>544</v>
      </c>
      <c r="F104" s="2">
        <v>157</v>
      </c>
      <c r="G104" s="2">
        <v>26</v>
      </c>
      <c r="H104" s="2">
        <v>6</v>
      </c>
      <c r="I104" s="2">
        <v>11</v>
      </c>
      <c r="J104" s="2">
        <v>228</v>
      </c>
      <c r="K104" s="2">
        <v>71</v>
      </c>
      <c r="L104" s="2">
        <v>81</v>
      </c>
      <c r="M104" s="2">
        <v>64</v>
      </c>
      <c r="N104" s="2">
        <v>54</v>
      </c>
      <c r="O104" s="2">
        <v>13</v>
      </c>
      <c r="P104" s="2">
        <v>8</v>
      </c>
      <c r="Q104" s="2">
        <v>0</v>
      </c>
      <c r="R104" s="2">
        <v>7</v>
      </c>
      <c r="S104" s="2">
        <v>19</v>
      </c>
    </row>
    <row r="105" spans="1:19" x14ac:dyDescent="0.3">
      <c r="A105" s="1" t="s">
        <v>101</v>
      </c>
      <c r="B105" s="1" t="s">
        <v>96</v>
      </c>
      <c r="C105" s="2">
        <v>120</v>
      </c>
      <c r="D105" s="2">
        <v>413</v>
      </c>
      <c r="E105" s="2">
        <v>351</v>
      </c>
      <c r="F105" s="2">
        <v>74</v>
      </c>
      <c r="G105" s="2">
        <v>12</v>
      </c>
      <c r="H105" s="2">
        <v>0</v>
      </c>
      <c r="I105" s="2">
        <v>11</v>
      </c>
      <c r="J105" s="2">
        <v>119</v>
      </c>
      <c r="K105" s="2">
        <v>36</v>
      </c>
      <c r="L105" s="2">
        <v>41</v>
      </c>
      <c r="M105" s="2">
        <v>44</v>
      </c>
      <c r="N105" s="2">
        <v>58</v>
      </c>
      <c r="O105" s="2">
        <v>15</v>
      </c>
      <c r="P105" s="2">
        <v>0</v>
      </c>
      <c r="Q105" s="2">
        <v>1</v>
      </c>
      <c r="R105" s="2">
        <v>3</v>
      </c>
      <c r="S105" s="2">
        <v>4</v>
      </c>
    </row>
    <row r="106" spans="1:19" x14ac:dyDescent="0.3">
      <c r="A106" s="1" t="s">
        <v>89</v>
      </c>
      <c r="B106" s="1" t="s">
        <v>90</v>
      </c>
      <c r="C106" s="2">
        <v>161</v>
      </c>
      <c r="D106" s="2">
        <v>690</v>
      </c>
      <c r="E106" s="2">
        <v>638</v>
      </c>
      <c r="F106" s="2">
        <v>161</v>
      </c>
      <c r="G106" s="2">
        <v>19</v>
      </c>
      <c r="H106" s="2">
        <v>3</v>
      </c>
      <c r="I106" s="2">
        <v>2</v>
      </c>
      <c r="J106" s="2">
        <v>192</v>
      </c>
      <c r="K106" s="2">
        <v>59</v>
      </c>
      <c r="L106" s="2">
        <v>54</v>
      </c>
      <c r="M106" s="2">
        <v>69</v>
      </c>
      <c r="N106" s="2">
        <v>38</v>
      </c>
      <c r="O106" s="2">
        <v>3</v>
      </c>
      <c r="P106" s="2">
        <v>0</v>
      </c>
      <c r="Q106" s="2">
        <v>8</v>
      </c>
      <c r="R106" s="2">
        <v>6</v>
      </c>
      <c r="S106" s="2">
        <v>13</v>
      </c>
    </row>
    <row r="107" spans="1:19" x14ac:dyDescent="0.3">
      <c r="A107" s="1" t="s">
        <v>103</v>
      </c>
      <c r="B107" s="1" t="s">
        <v>96</v>
      </c>
      <c r="C107" s="2">
        <v>147</v>
      </c>
      <c r="D107" s="2">
        <v>574</v>
      </c>
      <c r="E107" s="2">
        <v>504</v>
      </c>
      <c r="F107" s="2">
        <v>146</v>
      </c>
      <c r="G107" s="2">
        <v>27</v>
      </c>
      <c r="H107" s="2">
        <v>3</v>
      </c>
      <c r="I107" s="2">
        <v>20</v>
      </c>
      <c r="J107" s="2">
        <v>239</v>
      </c>
      <c r="K107" s="2">
        <v>69</v>
      </c>
      <c r="L107" s="2">
        <v>75</v>
      </c>
      <c r="M107" s="2">
        <v>109</v>
      </c>
      <c r="N107" s="2">
        <v>68</v>
      </c>
      <c r="O107" s="2">
        <v>0</v>
      </c>
      <c r="P107" s="2">
        <v>2</v>
      </c>
      <c r="Q107" s="2">
        <v>0</v>
      </c>
      <c r="R107" s="2">
        <v>0</v>
      </c>
      <c r="S107" s="2">
        <v>0</v>
      </c>
    </row>
    <row r="108" spans="1:19" x14ac:dyDescent="0.3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3">
      <c r="A109" s="1" t="s">
        <v>131</v>
      </c>
      <c r="B109" s="1" t="s">
        <v>40</v>
      </c>
      <c r="C109" s="2" t="s">
        <v>141</v>
      </c>
      <c r="D109" s="2" t="s">
        <v>142</v>
      </c>
      <c r="E109" s="2" t="s">
        <v>143</v>
      </c>
      <c r="F109" s="2" t="s">
        <v>144</v>
      </c>
      <c r="G109" s="2" t="s">
        <v>145</v>
      </c>
      <c r="H109" s="2" t="s">
        <v>146</v>
      </c>
      <c r="I109" s="2" t="s">
        <v>147</v>
      </c>
      <c r="J109" s="2" t="s">
        <v>148</v>
      </c>
      <c r="K109" s="2" t="s">
        <v>149</v>
      </c>
      <c r="L109" s="2" t="s">
        <v>150</v>
      </c>
      <c r="M109" s="2" t="s">
        <v>151</v>
      </c>
      <c r="N109" s="2" t="s">
        <v>152</v>
      </c>
      <c r="O109" s="2" t="s">
        <v>153</v>
      </c>
    </row>
    <row r="110" spans="1:19" x14ac:dyDescent="0.3">
      <c r="A110" s="1" t="s">
        <v>86</v>
      </c>
      <c r="B110" s="1" t="s">
        <v>84</v>
      </c>
      <c r="C110" s="2">
        <v>0.29499999999999998</v>
      </c>
      <c r="D110" s="2">
        <v>0.39800000000000002</v>
      </c>
      <c r="E110" s="2">
        <v>0.46800000000000003</v>
      </c>
      <c r="F110" s="2">
        <v>0.86599999999999999</v>
      </c>
      <c r="G110" s="2">
        <v>0.17299999999999999</v>
      </c>
      <c r="H110" s="2">
        <v>0.35499999999999998</v>
      </c>
      <c r="I110" s="2">
        <v>0.92500000000000004</v>
      </c>
      <c r="J110" s="2">
        <v>113.3</v>
      </c>
      <c r="K110" s="2">
        <v>7.9</v>
      </c>
      <c r="L110" s="2">
        <v>9</v>
      </c>
      <c r="M110" s="2">
        <v>8</v>
      </c>
      <c r="N110" s="2">
        <v>1</v>
      </c>
      <c r="O110" s="2">
        <v>88.9</v>
      </c>
    </row>
    <row r="111" spans="1:19" x14ac:dyDescent="0.3">
      <c r="A111" s="1" t="s">
        <v>51</v>
      </c>
      <c r="B111" s="1" t="s">
        <v>52</v>
      </c>
      <c r="C111" s="2">
        <v>0.27100000000000002</v>
      </c>
      <c r="D111" s="2">
        <v>0.34799999999999998</v>
      </c>
      <c r="E111" s="2">
        <v>0.36599999999999999</v>
      </c>
      <c r="F111" s="2">
        <v>0.71299999999999997</v>
      </c>
      <c r="G111" s="2">
        <v>9.4E-2</v>
      </c>
      <c r="H111" s="2">
        <v>0.21099999999999999</v>
      </c>
      <c r="I111" s="2">
        <v>0.64700000000000002</v>
      </c>
      <c r="J111" s="2">
        <v>45.4</v>
      </c>
      <c r="K111" s="2">
        <v>4.2</v>
      </c>
      <c r="L111" s="2">
        <v>7</v>
      </c>
      <c r="M111" s="2">
        <v>2</v>
      </c>
      <c r="N111" s="2">
        <v>5</v>
      </c>
      <c r="O111" s="2">
        <v>28.6</v>
      </c>
    </row>
    <row r="112" spans="1:19" x14ac:dyDescent="0.3">
      <c r="A112" s="1" t="s">
        <v>30</v>
      </c>
      <c r="B112" s="1" t="s">
        <v>105</v>
      </c>
      <c r="C112" s="2">
        <v>0</v>
      </c>
      <c r="D112" s="2">
        <v>0.5</v>
      </c>
      <c r="E112" s="2">
        <v>0</v>
      </c>
      <c r="F112" s="2">
        <v>0.5</v>
      </c>
      <c r="G112" s="2">
        <v>0</v>
      </c>
      <c r="H112" s="2">
        <v>1</v>
      </c>
      <c r="I112" s="2">
        <v>1</v>
      </c>
      <c r="J112" s="2">
        <v>0.1</v>
      </c>
      <c r="K112" s="2">
        <v>3.5</v>
      </c>
      <c r="L112" s="2">
        <v>0</v>
      </c>
      <c r="M112" s="2">
        <v>0</v>
      </c>
      <c r="N112" s="2">
        <v>0</v>
      </c>
      <c r="O112" s="2" t="s">
        <v>154</v>
      </c>
    </row>
    <row r="113" spans="1:15" x14ac:dyDescent="0.3">
      <c r="A113" s="1" t="s">
        <v>92</v>
      </c>
      <c r="B113" s="1" t="s">
        <v>90</v>
      </c>
      <c r="C113" s="2">
        <v>0.28399999999999997</v>
      </c>
      <c r="D113" s="2">
        <v>0.32</v>
      </c>
      <c r="E113" s="2">
        <v>0.372</v>
      </c>
      <c r="F113" s="2">
        <v>0.69299999999999995</v>
      </c>
      <c r="G113" s="2">
        <v>8.8999999999999996E-2</v>
      </c>
      <c r="H113" s="2">
        <v>0.14299999999999999</v>
      </c>
      <c r="I113" s="2">
        <v>0.58099999999999996</v>
      </c>
      <c r="J113" s="2">
        <v>43.2</v>
      </c>
      <c r="K113" s="2">
        <v>3.9</v>
      </c>
      <c r="L113" s="2">
        <v>6</v>
      </c>
      <c r="M113" s="2">
        <v>3</v>
      </c>
      <c r="N113" s="2">
        <v>3</v>
      </c>
      <c r="O113" s="2">
        <v>50</v>
      </c>
    </row>
    <row r="114" spans="1:15" x14ac:dyDescent="0.3">
      <c r="A114" s="1" t="s">
        <v>34</v>
      </c>
      <c r="B114" s="1" t="s">
        <v>105</v>
      </c>
      <c r="C114" s="2">
        <v>0.1</v>
      </c>
      <c r="D114" s="2">
        <v>0.1</v>
      </c>
      <c r="E114" s="2">
        <v>0.1</v>
      </c>
      <c r="F114" s="2">
        <v>0.2</v>
      </c>
      <c r="G114" s="2">
        <v>0</v>
      </c>
      <c r="H114" s="2">
        <v>0</v>
      </c>
      <c r="I114" s="2">
        <v>0.111</v>
      </c>
      <c r="J114" s="2">
        <v>0.2</v>
      </c>
      <c r="K114" s="2">
        <v>0.4</v>
      </c>
      <c r="L114" s="2">
        <v>0</v>
      </c>
      <c r="M114" s="2">
        <v>0</v>
      </c>
      <c r="N114" s="2">
        <v>0</v>
      </c>
      <c r="O114" s="2" t="s">
        <v>154</v>
      </c>
    </row>
    <row r="115" spans="1:15" x14ac:dyDescent="0.3">
      <c r="A115" s="1" t="s">
        <v>56</v>
      </c>
      <c r="B115" s="1" t="s">
        <v>57</v>
      </c>
      <c r="C115" s="2">
        <v>0.246</v>
      </c>
      <c r="D115" s="2">
        <v>0.31</v>
      </c>
      <c r="E115" s="2">
        <v>0.441</v>
      </c>
      <c r="F115" s="2">
        <v>0.751</v>
      </c>
      <c r="G115" s="2">
        <v>0.19500000000000001</v>
      </c>
      <c r="H115" s="2">
        <v>0.27800000000000002</v>
      </c>
      <c r="I115" s="2">
        <v>0.72199999999999998</v>
      </c>
      <c r="J115" s="2">
        <v>73.5</v>
      </c>
      <c r="K115" s="2">
        <v>5.0999999999999996</v>
      </c>
      <c r="L115" s="2">
        <v>9</v>
      </c>
      <c r="M115" s="2">
        <v>7</v>
      </c>
      <c r="N115" s="2">
        <v>2</v>
      </c>
      <c r="O115" s="2">
        <v>77.8</v>
      </c>
    </row>
    <row r="116" spans="1:15" x14ac:dyDescent="0.3">
      <c r="A116" s="1" t="s">
        <v>60</v>
      </c>
      <c r="B116" s="1" t="s">
        <v>52</v>
      </c>
      <c r="C116" s="2">
        <v>0.27700000000000002</v>
      </c>
      <c r="D116" s="2">
        <v>0.35599999999999998</v>
      </c>
      <c r="E116" s="2">
        <v>0.46500000000000002</v>
      </c>
      <c r="F116" s="2">
        <v>0.82099999999999995</v>
      </c>
      <c r="G116" s="2">
        <v>0.188</v>
      </c>
      <c r="H116" s="2">
        <v>0.28299999999999997</v>
      </c>
      <c r="I116" s="2">
        <v>0.80300000000000005</v>
      </c>
      <c r="J116" s="2">
        <v>88.6</v>
      </c>
      <c r="K116" s="2">
        <v>6.2</v>
      </c>
      <c r="L116" s="2">
        <v>9</v>
      </c>
      <c r="M116" s="2">
        <v>2</v>
      </c>
      <c r="N116" s="2">
        <v>7</v>
      </c>
      <c r="O116" s="2">
        <v>22.2</v>
      </c>
    </row>
    <row r="117" spans="1:15" x14ac:dyDescent="0.3">
      <c r="A117" s="1" t="s">
        <v>71</v>
      </c>
      <c r="B117" s="1" t="s">
        <v>72</v>
      </c>
      <c r="C117" s="2">
        <v>0.26100000000000001</v>
      </c>
      <c r="D117" s="2">
        <v>0.307</v>
      </c>
      <c r="E117" s="2">
        <v>0.4</v>
      </c>
      <c r="F117" s="2">
        <v>0.70699999999999996</v>
      </c>
      <c r="G117" s="2">
        <v>0.13900000000000001</v>
      </c>
      <c r="H117" s="2">
        <v>0.24299999999999999</v>
      </c>
      <c r="I117" s="2">
        <v>0.68</v>
      </c>
      <c r="J117" s="2">
        <v>67.2</v>
      </c>
      <c r="K117" s="2">
        <v>4.0999999999999996</v>
      </c>
      <c r="L117" s="2">
        <v>48</v>
      </c>
      <c r="M117" s="2">
        <v>35</v>
      </c>
      <c r="N117" s="2">
        <v>13</v>
      </c>
      <c r="O117" s="2">
        <v>72.900000000000006</v>
      </c>
    </row>
    <row r="118" spans="1:15" x14ac:dyDescent="0.3">
      <c r="A118" s="1" t="s">
        <v>64</v>
      </c>
      <c r="B118" s="1" t="s">
        <v>65</v>
      </c>
      <c r="C118" s="2">
        <v>0.28699999999999998</v>
      </c>
      <c r="D118" s="2">
        <v>0.39700000000000002</v>
      </c>
      <c r="E118" s="2">
        <v>0.38400000000000001</v>
      </c>
      <c r="F118" s="2">
        <v>0.78100000000000003</v>
      </c>
      <c r="G118" s="2">
        <v>9.8000000000000004E-2</v>
      </c>
      <c r="H118" s="2">
        <v>0.27500000000000002</v>
      </c>
      <c r="I118" s="2">
        <v>0.79400000000000004</v>
      </c>
      <c r="J118" s="2">
        <v>90.8</v>
      </c>
      <c r="K118" s="2">
        <v>6.1</v>
      </c>
      <c r="L118" s="2">
        <v>5</v>
      </c>
      <c r="M118" s="2">
        <v>2</v>
      </c>
      <c r="N118" s="2">
        <v>3</v>
      </c>
      <c r="O118" s="2">
        <v>40</v>
      </c>
    </row>
    <row r="119" spans="1:15" x14ac:dyDescent="0.3">
      <c r="A119" s="1" t="s">
        <v>79</v>
      </c>
      <c r="B119" s="1" t="s">
        <v>80</v>
      </c>
      <c r="C119" s="2">
        <v>0.3</v>
      </c>
      <c r="D119" s="2">
        <v>0.378</v>
      </c>
      <c r="E119" s="2">
        <v>0.50800000000000001</v>
      </c>
      <c r="F119" s="2">
        <v>0.88600000000000001</v>
      </c>
      <c r="G119" s="2">
        <v>0.20799999999999999</v>
      </c>
      <c r="H119" s="2">
        <v>0.33</v>
      </c>
      <c r="I119" s="2">
        <v>0.89600000000000002</v>
      </c>
      <c r="J119" s="2">
        <v>84.6</v>
      </c>
      <c r="K119" s="2">
        <v>7.3</v>
      </c>
      <c r="L119" s="2">
        <v>0</v>
      </c>
      <c r="M119" s="2">
        <v>0</v>
      </c>
      <c r="N119" s="2">
        <v>0</v>
      </c>
      <c r="O119" s="2" t="s">
        <v>154</v>
      </c>
    </row>
    <row r="120" spans="1:15" x14ac:dyDescent="0.3">
      <c r="A120" s="1" t="s">
        <v>26</v>
      </c>
      <c r="B120" s="1" t="s">
        <v>105</v>
      </c>
      <c r="C120" s="2">
        <v>0.129</v>
      </c>
      <c r="D120" s="2">
        <v>0.23699999999999999</v>
      </c>
      <c r="E120" s="2">
        <v>0.129</v>
      </c>
      <c r="F120" s="2">
        <v>0.36599999999999999</v>
      </c>
      <c r="G120" s="2">
        <v>0</v>
      </c>
      <c r="H120" s="2">
        <v>0.129</v>
      </c>
      <c r="I120" s="2">
        <v>0.30599999999999999</v>
      </c>
      <c r="J120" s="2">
        <v>3</v>
      </c>
      <c r="K120" s="2">
        <v>1.2</v>
      </c>
      <c r="L120" s="2">
        <v>1</v>
      </c>
      <c r="M120" s="2">
        <v>0</v>
      </c>
      <c r="N120" s="2">
        <v>1</v>
      </c>
      <c r="O120" s="2">
        <v>0</v>
      </c>
    </row>
    <row r="121" spans="1:15" x14ac:dyDescent="0.3">
      <c r="A121" s="1" t="s">
        <v>20</v>
      </c>
      <c r="B121" s="1" t="s">
        <v>105</v>
      </c>
      <c r="C121" s="2">
        <v>0.20200000000000001</v>
      </c>
      <c r="D121" s="2">
        <v>0.23</v>
      </c>
      <c r="E121" s="2">
        <v>0.214</v>
      </c>
      <c r="F121" s="2">
        <v>0.44400000000000001</v>
      </c>
      <c r="G121" s="2">
        <v>1.2E-2</v>
      </c>
      <c r="H121" s="2">
        <v>3.5999999999999997E-2</v>
      </c>
      <c r="I121" s="2">
        <v>0.3</v>
      </c>
      <c r="J121" s="2">
        <v>4.2</v>
      </c>
      <c r="K121" s="2">
        <v>1.4</v>
      </c>
      <c r="L121" s="2">
        <v>0</v>
      </c>
      <c r="M121" s="2">
        <v>0</v>
      </c>
      <c r="N121" s="2">
        <v>0</v>
      </c>
      <c r="O121" s="2" t="s">
        <v>154</v>
      </c>
    </row>
    <row r="122" spans="1:15" x14ac:dyDescent="0.3">
      <c r="A122" s="1" t="s">
        <v>35</v>
      </c>
      <c r="B122" s="1" t="s">
        <v>105</v>
      </c>
      <c r="C122" s="2">
        <v>0.25</v>
      </c>
      <c r="D122" s="2">
        <v>0.25</v>
      </c>
      <c r="E122" s="2">
        <v>0.25</v>
      </c>
      <c r="F122" s="2">
        <v>0.5</v>
      </c>
      <c r="G122" s="2">
        <v>0</v>
      </c>
      <c r="H122" s="2">
        <v>0</v>
      </c>
      <c r="I122" s="2">
        <v>0.33300000000000002</v>
      </c>
      <c r="J122" s="2">
        <v>0.3</v>
      </c>
      <c r="K122" s="2">
        <v>1.8</v>
      </c>
      <c r="L122" s="2">
        <v>0</v>
      </c>
      <c r="M122" s="2">
        <v>0</v>
      </c>
      <c r="N122" s="2">
        <v>0</v>
      </c>
      <c r="O122" s="2" t="s">
        <v>154</v>
      </c>
    </row>
    <row r="123" spans="1:15" x14ac:dyDescent="0.3">
      <c r="A123" s="1" t="s">
        <v>98</v>
      </c>
      <c r="B123" s="1" t="s">
        <v>96</v>
      </c>
      <c r="C123" s="2">
        <v>0.29199999999999998</v>
      </c>
      <c r="D123" s="2">
        <v>0.377</v>
      </c>
      <c r="E123" s="2">
        <v>0.45900000000000002</v>
      </c>
      <c r="F123" s="2">
        <v>0.83699999999999997</v>
      </c>
      <c r="G123" s="2">
        <v>0.16700000000000001</v>
      </c>
      <c r="H123" s="2">
        <v>0.312</v>
      </c>
      <c r="I123" s="2">
        <v>0.84399999999999997</v>
      </c>
      <c r="J123" s="2">
        <v>81</v>
      </c>
      <c r="K123" s="2">
        <v>6.6</v>
      </c>
      <c r="L123" s="2">
        <v>6</v>
      </c>
      <c r="M123" s="2">
        <v>3</v>
      </c>
      <c r="N123" s="2">
        <v>3</v>
      </c>
      <c r="O123" s="2">
        <v>50</v>
      </c>
    </row>
    <row r="124" spans="1:15" x14ac:dyDescent="0.3">
      <c r="A124" s="1" t="s">
        <v>99</v>
      </c>
      <c r="B124" s="1" t="s">
        <v>96</v>
      </c>
      <c r="C124" s="2">
        <v>0.309</v>
      </c>
      <c r="D124" s="2">
        <v>0.39400000000000002</v>
      </c>
      <c r="E124" s="2">
        <v>0.59399999999999997</v>
      </c>
      <c r="F124" s="2">
        <v>0.98799999999999999</v>
      </c>
      <c r="G124" s="2">
        <v>0.28499999999999998</v>
      </c>
      <c r="H124" s="2">
        <v>0.43099999999999999</v>
      </c>
      <c r="I124" s="2">
        <v>1.048</v>
      </c>
      <c r="J124" s="2">
        <v>131.80000000000001</v>
      </c>
      <c r="K124" s="2">
        <v>8.8000000000000007</v>
      </c>
      <c r="L124" s="2">
        <v>5</v>
      </c>
      <c r="M124" s="2">
        <v>3</v>
      </c>
      <c r="N124" s="2">
        <v>2</v>
      </c>
      <c r="O124" s="2">
        <v>60</v>
      </c>
    </row>
    <row r="125" spans="1:15" x14ac:dyDescent="0.3">
      <c r="A125" s="1" t="s">
        <v>95</v>
      </c>
      <c r="B125" s="1" t="s">
        <v>96</v>
      </c>
      <c r="C125" s="2">
        <v>0.33300000000000002</v>
      </c>
      <c r="D125" s="2">
        <v>0.42299999999999999</v>
      </c>
      <c r="E125" s="2">
        <v>0.63700000000000001</v>
      </c>
      <c r="F125" s="2">
        <v>1.0589999999999999</v>
      </c>
      <c r="G125" s="2">
        <v>0.30299999999999999</v>
      </c>
      <c r="H125" s="2">
        <v>0.45800000000000002</v>
      </c>
      <c r="I125" s="2">
        <v>1.167</v>
      </c>
      <c r="J125" s="2">
        <v>147.1</v>
      </c>
      <c r="K125" s="2">
        <v>10.7</v>
      </c>
      <c r="L125" s="2">
        <v>4</v>
      </c>
      <c r="M125" s="2">
        <v>2</v>
      </c>
      <c r="N125" s="2">
        <v>2</v>
      </c>
      <c r="O125" s="2">
        <v>50</v>
      </c>
    </row>
    <row r="126" spans="1:15" x14ac:dyDescent="0.3">
      <c r="A126" s="1" t="s">
        <v>14</v>
      </c>
      <c r="B126" s="1" t="s">
        <v>105</v>
      </c>
      <c r="C126" s="2">
        <v>0.1</v>
      </c>
      <c r="D126" s="2">
        <v>0.24099999999999999</v>
      </c>
      <c r="E126" s="2">
        <v>0.1</v>
      </c>
      <c r="F126" s="2">
        <v>0.34100000000000003</v>
      </c>
      <c r="G126" s="2">
        <v>0</v>
      </c>
      <c r="H126" s="2">
        <v>0.186</v>
      </c>
      <c r="I126" s="2">
        <v>0.317</v>
      </c>
      <c r="J126" s="2">
        <v>3</v>
      </c>
      <c r="K126" s="2">
        <v>1.2</v>
      </c>
      <c r="L126" s="2">
        <v>0</v>
      </c>
      <c r="M126" s="2">
        <v>0</v>
      </c>
      <c r="N126" s="2">
        <v>0</v>
      </c>
      <c r="O126" s="2" t="s">
        <v>154</v>
      </c>
    </row>
    <row r="127" spans="1:15" x14ac:dyDescent="0.3">
      <c r="A127" s="1" t="s">
        <v>68</v>
      </c>
      <c r="B127" s="1" t="s">
        <v>65</v>
      </c>
      <c r="C127" s="2">
        <v>0.28000000000000003</v>
      </c>
      <c r="D127" s="2">
        <v>0.36699999999999999</v>
      </c>
      <c r="E127" s="2">
        <v>0.5</v>
      </c>
      <c r="F127" s="2">
        <v>0.86699999999999999</v>
      </c>
      <c r="G127" s="2">
        <v>0.22</v>
      </c>
      <c r="H127" s="2">
        <v>0.36599999999999999</v>
      </c>
      <c r="I127" s="2">
        <v>0.85799999999999998</v>
      </c>
      <c r="J127" s="2">
        <v>86.2</v>
      </c>
      <c r="K127" s="2">
        <v>6.4</v>
      </c>
      <c r="L127" s="2">
        <v>3</v>
      </c>
      <c r="M127" s="2">
        <v>3</v>
      </c>
      <c r="N127" s="2">
        <v>0</v>
      </c>
      <c r="O127" s="2">
        <v>100</v>
      </c>
    </row>
    <row r="128" spans="1:15" x14ac:dyDescent="0.3">
      <c r="A128" s="1" t="s">
        <v>24</v>
      </c>
      <c r="B128" s="1" t="s">
        <v>105</v>
      </c>
      <c r="C128" s="2">
        <v>0.189</v>
      </c>
      <c r="D128" s="2">
        <v>0.23200000000000001</v>
      </c>
      <c r="E128" s="2">
        <v>0.245</v>
      </c>
      <c r="F128" s="2">
        <v>0.47699999999999998</v>
      </c>
      <c r="G128" s="2">
        <v>5.7000000000000002E-2</v>
      </c>
      <c r="H128" s="2">
        <v>0.13200000000000001</v>
      </c>
      <c r="I128" s="2">
        <v>0.39500000000000002</v>
      </c>
      <c r="J128" s="2">
        <v>3.4</v>
      </c>
      <c r="K128" s="2">
        <v>2.1</v>
      </c>
      <c r="L128" s="2">
        <v>1</v>
      </c>
      <c r="M128" s="2">
        <v>1</v>
      </c>
      <c r="N128" s="2">
        <v>0</v>
      </c>
      <c r="O128" s="2">
        <v>100</v>
      </c>
    </row>
    <row r="129" spans="1:15" x14ac:dyDescent="0.3">
      <c r="A129" s="1" t="s">
        <v>27</v>
      </c>
      <c r="B129" s="1" t="s">
        <v>105</v>
      </c>
      <c r="C129" s="2">
        <v>0.10100000000000001</v>
      </c>
      <c r="D129" s="2">
        <v>0.13400000000000001</v>
      </c>
      <c r="E129" s="2">
        <v>0.10100000000000001</v>
      </c>
      <c r="F129" s="2">
        <v>0.23499999999999999</v>
      </c>
      <c r="G129" s="2">
        <v>0</v>
      </c>
      <c r="H129" s="2">
        <v>3.7999999999999999E-2</v>
      </c>
      <c r="I129" s="2">
        <v>0.155</v>
      </c>
      <c r="J129" s="2">
        <v>1.5</v>
      </c>
      <c r="K129" s="2">
        <v>0.5</v>
      </c>
      <c r="L129" s="2">
        <v>0</v>
      </c>
      <c r="M129" s="2">
        <v>0</v>
      </c>
      <c r="N129" s="2">
        <v>0</v>
      </c>
      <c r="O129" s="2" t="s">
        <v>154</v>
      </c>
    </row>
    <row r="130" spans="1:15" x14ac:dyDescent="0.3">
      <c r="A130" s="1" t="s">
        <v>74</v>
      </c>
      <c r="B130" s="1" t="s">
        <v>75</v>
      </c>
      <c r="C130" s="2">
        <v>0.316</v>
      </c>
      <c r="D130" s="2">
        <v>0.36499999999999999</v>
      </c>
      <c r="E130" s="2">
        <v>0.44</v>
      </c>
      <c r="F130" s="2">
        <v>0.80500000000000005</v>
      </c>
      <c r="G130" s="2">
        <v>0.124</v>
      </c>
      <c r="H130" s="2">
        <v>0.20799999999999999</v>
      </c>
      <c r="I130" s="2">
        <v>0.76100000000000001</v>
      </c>
      <c r="J130" s="2">
        <v>85.4</v>
      </c>
      <c r="K130" s="2">
        <v>6</v>
      </c>
      <c r="L130" s="2">
        <v>14</v>
      </c>
      <c r="M130" s="2">
        <v>9</v>
      </c>
      <c r="N130" s="2">
        <v>5</v>
      </c>
      <c r="O130" s="2">
        <v>64.3</v>
      </c>
    </row>
    <row r="131" spans="1:15" x14ac:dyDescent="0.3">
      <c r="A131" s="1" t="s">
        <v>37</v>
      </c>
      <c r="B131" s="1" t="s">
        <v>105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 t="s">
        <v>154</v>
      </c>
    </row>
    <row r="132" spans="1:15" x14ac:dyDescent="0.3">
      <c r="A132" s="1" t="s">
        <v>22</v>
      </c>
      <c r="B132" s="1" t="s">
        <v>105</v>
      </c>
      <c r="C132" s="2">
        <v>0.156</v>
      </c>
      <c r="D132" s="2">
        <v>0.20699999999999999</v>
      </c>
      <c r="E132" s="2">
        <v>0.182</v>
      </c>
      <c r="F132" s="2">
        <v>0.38900000000000001</v>
      </c>
      <c r="G132" s="2">
        <v>2.5999999999999999E-2</v>
      </c>
      <c r="H132" s="2">
        <v>9.0999999999999998E-2</v>
      </c>
      <c r="I132" s="2">
        <v>0.28399999999999997</v>
      </c>
      <c r="J132" s="2">
        <v>2.9</v>
      </c>
      <c r="K132" s="2">
        <v>1.1000000000000001</v>
      </c>
      <c r="L132" s="2">
        <v>0</v>
      </c>
      <c r="M132" s="2">
        <v>0</v>
      </c>
      <c r="N132" s="2">
        <v>0</v>
      </c>
      <c r="O132" s="2" t="s">
        <v>154</v>
      </c>
    </row>
    <row r="133" spans="1:15" x14ac:dyDescent="0.3">
      <c r="A133" s="1" t="s">
        <v>17</v>
      </c>
      <c r="B133" s="1" t="s">
        <v>105</v>
      </c>
      <c r="C133" s="2">
        <v>0.14599999999999999</v>
      </c>
      <c r="D133" s="2">
        <v>0.191</v>
      </c>
      <c r="E133" s="2">
        <v>0.30299999999999999</v>
      </c>
      <c r="F133" s="2">
        <v>0.495</v>
      </c>
      <c r="G133" s="2">
        <v>0.157</v>
      </c>
      <c r="H133" s="2">
        <v>0.21299999999999999</v>
      </c>
      <c r="I133" s="2">
        <v>0.41599999999999998</v>
      </c>
      <c r="J133" s="2">
        <v>5.3</v>
      </c>
      <c r="K133" s="2">
        <v>1.7</v>
      </c>
      <c r="L133" s="2">
        <v>0</v>
      </c>
      <c r="M133" s="2">
        <v>0</v>
      </c>
      <c r="N133" s="2">
        <v>0</v>
      </c>
      <c r="O133" s="2" t="s">
        <v>154</v>
      </c>
    </row>
    <row r="134" spans="1:15" x14ac:dyDescent="0.3">
      <c r="A134" s="1" t="s">
        <v>36</v>
      </c>
      <c r="B134" s="1" t="s">
        <v>105</v>
      </c>
      <c r="C134" s="2">
        <v>9.0999999999999998E-2</v>
      </c>
      <c r="D134" s="2">
        <v>0.16700000000000001</v>
      </c>
      <c r="E134" s="2">
        <v>9.0999999999999998E-2</v>
      </c>
      <c r="F134" s="2">
        <v>0.25800000000000001</v>
      </c>
      <c r="G134" s="2">
        <v>0</v>
      </c>
      <c r="H134" s="2">
        <v>9.0999999999999998E-2</v>
      </c>
      <c r="I134" s="2">
        <v>0.2</v>
      </c>
      <c r="J134" s="2">
        <v>0.2</v>
      </c>
      <c r="K134" s="2">
        <v>0.6</v>
      </c>
      <c r="L134" s="2">
        <v>0</v>
      </c>
      <c r="M134" s="2">
        <v>0</v>
      </c>
      <c r="N134" s="2">
        <v>0</v>
      </c>
      <c r="O134" s="2" t="s">
        <v>154</v>
      </c>
    </row>
    <row r="135" spans="1:15" x14ac:dyDescent="0.3">
      <c r="A135" s="1" t="s">
        <v>83</v>
      </c>
      <c r="B135" s="1" t="s">
        <v>84</v>
      </c>
      <c r="C135" s="2">
        <v>0.28899999999999998</v>
      </c>
      <c r="D135" s="2">
        <v>0.35699999999999998</v>
      </c>
      <c r="E135" s="2">
        <v>0.41899999999999998</v>
      </c>
      <c r="F135" s="2">
        <v>0.77600000000000002</v>
      </c>
      <c r="G135" s="2">
        <v>0.13100000000000001</v>
      </c>
      <c r="H135" s="2">
        <v>0.23499999999999999</v>
      </c>
      <c r="I135" s="2">
        <v>0.72199999999999998</v>
      </c>
      <c r="J135" s="2">
        <v>80.2</v>
      </c>
      <c r="K135" s="2">
        <v>5.2</v>
      </c>
      <c r="L135" s="2">
        <v>3</v>
      </c>
      <c r="M135" s="2">
        <v>3</v>
      </c>
      <c r="N135" s="2">
        <v>0</v>
      </c>
      <c r="O135" s="2">
        <v>100</v>
      </c>
    </row>
    <row r="136" spans="1:15" x14ac:dyDescent="0.3">
      <c r="A136" s="1" t="s">
        <v>101</v>
      </c>
      <c r="B136" s="1" t="s">
        <v>96</v>
      </c>
      <c r="C136" s="2">
        <v>0.21099999999999999</v>
      </c>
      <c r="D136" s="2">
        <v>0.32</v>
      </c>
      <c r="E136" s="2">
        <v>0.33900000000000002</v>
      </c>
      <c r="F136" s="2">
        <v>0.65900000000000003</v>
      </c>
      <c r="G136" s="2">
        <v>0.128</v>
      </c>
      <c r="H136" s="2">
        <v>0.29899999999999999</v>
      </c>
      <c r="I136" s="2">
        <v>0.64</v>
      </c>
      <c r="J136" s="2">
        <v>41</v>
      </c>
      <c r="K136" s="2">
        <v>3.9</v>
      </c>
      <c r="L136" s="2">
        <v>6</v>
      </c>
      <c r="M136" s="2">
        <v>4</v>
      </c>
      <c r="N136" s="2">
        <v>2</v>
      </c>
      <c r="O136" s="2">
        <v>66.7</v>
      </c>
    </row>
    <row r="137" spans="1:15" x14ac:dyDescent="0.3">
      <c r="A137" s="1" t="s">
        <v>89</v>
      </c>
      <c r="B137" s="1" t="s">
        <v>90</v>
      </c>
      <c r="C137" s="2">
        <v>0.252</v>
      </c>
      <c r="D137" s="2">
        <v>0.29199999999999998</v>
      </c>
      <c r="E137" s="2">
        <v>0.30099999999999999</v>
      </c>
      <c r="F137" s="2">
        <v>0.59299999999999997</v>
      </c>
      <c r="G137" s="2">
        <v>4.9000000000000002E-2</v>
      </c>
      <c r="H137" s="2">
        <v>0.11600000000000001</v>
      </c>
      <c r="I137" s="2">
        <v>0.49099999999999999</v>
      </c>
      <c r="J137" s="2">
        <v>55</v>
      </c>
      <c r="K137" s="2">
        <v>2.9</v>
      </c>
      <c r="L137" s="2">
        <v>27</v>
      </c>
      <c r="M137" s="2">
        <v>16</v>
      </c>
      <c r="N137" s="2">
        <v>11</v>
      </c>
      <c r="O137" s="2">
        <v>59.3</v>
      </c>
    </row>
    <row r="138" spans="1:15" x14ac:dyDescent="0.3">
      <c r="A138" s="1" t="s">
        <v>103</v>
      </c>
      <c r="B138" s="1" t="s">
        <v>96</v>
      </c>
      <c r="C138" s="2">
        <v>0.28999999999999998</v>
      </c>
      <c r="D138" s="2">
        <v>0.376</v>
      </c>
      <c r="E138" s="2">
        <v>0.47399999999999998</v>
      </c>
      <c r="F138" s="2">
        <v>0.85099999999999998</v>
      </c>
      <c r="G138" s="2">
        <v>0.185</v>
      </c>
      <c r="H138" s="2">
        <v>0.317</v>
      </c>
      <c r="I138" s="2">
        <v>0.86099999999999999</v>
      </c>
      <c r="J138" s="2">
        <v>96.3</v>
      </c>
      <c r="K138" s="2">
        <v>7.2</v>
      </c>
      <c r="L138" s="2">
        <v>1</v>
      </c>
      <c r="M138" s="2">
        <v>0</v>
      </c>
      <c r="N138" s="2">
        <v>1</v>
      </c>
      <c r="O138" s="2">
        <v>0</v>
      </c>
    </row>
  </sheetData>
  <autoFilter ref="A109:S109" xr:uid="{5F7D6DF1-2F5F-41A3-919C-780E40ADD699}">
    <sortState xmlns:xlrd2="http://schemas.microsoft.com/office/spreadsheetml/2017/richdata2" ref="A110:S138">
      <sortCondition ref="A109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F037-A536-421F-8D8C-2BCB24A45FE2}">
  <sheetPr>
    <tabColor theme="6" tint="0.39997558519241921"/>
  </sheetPr>
  <dimension ref="A1:W38"/>
  <sheetViews>
    <sheetView workbookViewId="0">
      <selection activeCell="N21" sqref="N21"/>
    </sheetView>
  </sheetViews>
  <sheetFormatPr defaultRowHeight="14.4" x14ac:dyDescent="0.3"/>
  <cols>
    <col min="1" max="1" width="15.21875" bestFit="1" customWidth="1"/>
    <col min="2" max="2" width="19.21875" bestFit="1" customWidth="1"/>
    <col min="3" max="3" width="8.77734375" bestFit="1" customWidth="1"/>
    <col min="4" max="4" width="6.88671875" bestFit="1" customWidth="1"/>
    <col min="5" max="5" width="6.6640625" bestFit="1" customWidth="1"/>
    <col min="6" max="6" width="12.44140625" bestFit="1" customWidth="1"/>
    <col min="7" max="8" width="7.88671875" bestFit="1" customWidth="1"/>
    <col min="9" max="9" width="6.88671875" bestFit="1" customWidth="1"/>
    <col min="10" max="11" width="7.77734375" bestFit="1" customWidth="1"/>
    <col min="12" max="12" width="8.109375" bestFit="1" customWidth="1"/>
    <col min="13" max="13" width="7.6640625" bestFit="1" customWidth="1"/>
    <col min="14" max="14" width="8.44140625" bestFit="1" customWidth="1"/>
    <col min="15" max="15" width="7.88671875" bestFit="1" customWidth="1"/>
    <col min="16" max="16" width="9.33203125" bestFit="1" customWidth="1"/>
    <col min="17" max="17" width="7.77734375" bestFit="1" customWidth="1"/>
    <col min="18" max="18" width="9.5546875" bestFit="1" customWidth="1"/>
    <col min="19" max="19" width="9.33203125" bestFit="1" customWidth="1"/>
    <col min="20" max="20" width="9.109375" bestFit="1" customWidth="1"/>
    <col min="21" max="21" width="9.33203125" bestFit="1" customWidth="1"/>
    <col min="22" max="22" width="7.88671875" bestFit="1" customWidth="1"/>
    <col min="23" max="23" width="8.109375" bestFit="1" customWidth="1"/>
  </cols>
  <sheetData>
    <row r="1" spans="1:23" s="4" customFormat="1" ht="15.6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s="6" customFormat="1" ht="15.6" x14ac:dyDescent="0.3">
      <c r="A2" s="18" t="s">
        <v>346</v>
      </c>
      <c r="B2" s="9" t="s">
        <v>199</v>
      </c>
      <c r="C2" s="9" t="s">
        <v>200</v>
      </c>
      <c r="D2" s="9">
        <v>2</v>
      </c>
      <c r="E2" s="9" t="s">
        <v>18</v>
      </c>
      <c r="F2" s="9">
        <v>2</v>
      </c>
      <c r="G2" s="9">
        <v>506</v>
      </c>
      <c r="H2" s="9">
        <v>463</v>
      </c>
      <c r="I2" s="9">
        <v>139</v>
      </c>
      <c r="J2" s="9">
        <v>24</v>
      </c>
      <c r="K2" s="9">
        <v>4</v>
      </c>
      <c r="L2" s="9">
        <v>23</v>
      </c>
      <c r="M2" s="9">
        <v>240</v>
      </c>
      <c r="N2" s="9">
        <v>78</v>
      </c>
      <c r="O2" s="9">
        <v>40</v>
      </c>
      <c r="P2" s="9">
        <v>3</v>
      </c>
      <c r="Q2" s="9">
        <v>0</v>
      </c>
      <c r="R2" s="9">
        <v>0</v>
      </c>
      <c r="S2" s="25">
        <v>0.36</v>
      </c>
      <c r="T2" s="25">
        <v>0.51800000000000002</v>
      </c>
      <c r="U2" s="27">
        <v>0.878</v>
      </c>
      <c r="V2" s="9">
        <v>2</v>
      </c>
      <c r="W2" s="9">
        <v>1</v>
      </c>
    </row>
    <row r="3" spans="1:23" s="6" customFormat="1" ht="15.6" x14ac:dyDescent="0.3">
      <c r="A3" s="18" t="s">
        <v>346</v>
      </c>
      <c r="B3" s="9" t="s">
        <v>169</v>
      </c>
      <c r="C3" s="9" t="s">
        <v>57</v>
      </c>
      <c r="D3" s="9">
        <v>8</v>
      </c>
      <c r="E3" s="9" t="s">
        <v>18</v>
      </c>
      <c r="F3" s="9">
        <v>1</v>
      </c>
      <c r="G3" s="9">
        <v>572</v>
      </c>
      <c r="H3" s="9">
        <v>519</v>
      </c>
      <c r="I3" s="9">
        <v>156</v>
      </c>
      <c r="J3" s="9">
        <v>29</v>
      </c>
      <c r="K3" s="9">
        <v>4</v>
      </c>
      <c r="L3" s="9">
        <v>20</v>
      </c>
      <c r="M3" s="9">
        <v>253</v>
      </c>
      <c r="N3" s="9">
        <v>74</v>
      </c>
      <c r="O3" s="9">
        <v>48</v>
      </c>
      <c r="P3" s="9">
        <v>4</v>
      </c>
      <c r="Q3" s="9">
        <v>0</v>
      </c>
      <c r="R3" s="9">
        <v>0</v>
      </c>
      <c r="S3" s="25">
        <v>0.36399999999999999</v>
      </c>
      <c r="T3" s="25">
        <v>0.48699999999999999</v>
      </c>
      <c r="U3" s="27">
        <v>0.85199999999999998</v>
      </c>
      <c r="V3" s="9">
        <v>4</v>
      </c>
      <c r="W3" s="9">
        <v>6</v>
      </c>
    </row>
    <row r="4" spans="1:23" s="6" customFormat="1" ht="15.6" x14ac:dyDescent="0.3">
      <c r="A4" s="18" t="s">
        <v>346</v>
      </c>
      <c r="B4" s="9" t="s">
        <v>183</v>
      </c>
      <c r="C4" s="9" t="s">
        <v>80</v>
      </c>
      <c r="D4" s="9">
        <v>5</v>
      </c>
      <c r="E4" s="9" t="s">
        <v>18</v>
      </c>
      <c r="F4" s="9">
        <v>0</v>
      </c>
      <c r="G4" s="9">
        <v>600</v>
      </c>
      <c r="H4" s="9">
        <v>502</v>
      </c>
      <c r="I4" s="9">
        <v>139</v>
      </c>
      <c r="J4" s="9">
        <v>18</v>
      </c>
      <c r="K4" s="9">
        <v>3</v>
      </c>
      <c r="L4" s="9">
        <v>23</v>
      </c>
      <c r="M4" s="9">
        <v>232</v>
      </c>
      <c r="N4" s="9">
        <v>80</v>
      </c>
      <c r="O4" s="9">
        <v>89</v>
      </c>
      <c r="P4" s="9">
        <v>3</v>
      </c>
      <c r="Q4" s="9">
        <v>4</v>
      </c>
      <c r="R4" s="9">
        <v>11</v>
      </c>
      <c r="S4" s="25">
        <v>0.38600000000000001</v>
      </c>
      <c r="T4" s="25">
        <v>0.46200000000000002</v>
      </c>
      <c r="U4" s="27">
        <v>0.84799999999999998</v>
      </c>
      <c r="V4" s="9">
        <v>0</v>
      </c>
      <c r="W4" s="9">
        <v>4</v>
      </c>
    </row>
    <row r="5" spans="1:23" s="6" customFormat="1" ht="15.6" x14ac:dyDescent="0.3">
      <c r="A5" s="18" t="s">
        <v>346</v>
      </c>
      <c r="B5" s="9" t="s">
        <v>173</v>
      </c>
      <c r="C5" s="9" t="s">
        <v>65</v>
      </c>
      <c r="D5" s="9">
        <v>3</v>
      </c>
      <c r="E5" s="9" t="s">
        <v>18</v>
      </c>
      <c r="F5" s="9">
        <v>2</v>
      </c>
      <c r="G5" s="9">
        <v>643</v>
      </c>
      <c r="H5" s="9">
        <v>563</v>
      </c>
      <c r="I5" s="9">
        <v>141</v>
      </c>
      <c r="J5" s="9">
        <v>27</v>
      </c>
      <c r="K5" s="9">
        <v>2</v>
      </c>
      <c r="L5" s="9">
        <v>38</v>
      </c>
      <c r="M5" s="9">
        <v>286</v>
      </c>
      <c r="N5" s="9">
        <v>111</v>
      </c>
      <c r="O5" s="9">
        <v>70</v>
      </c>
      <c r="P5" s="9">
        <v>2</v>
      </c>
      <c r="Q5" s="9">
        <v>5</v>
      </c>
      <c r="R5" s="9">
        <v>12</v>
      </c>
      <c r="S5" s="25">
        <v>0.33300000000000002</v>
      </c>
      <c r="T5" s="25">
        <v>0.50800000000000001</v>
      </c>
      <c r="U5" s="27">
        <v>0.84099999999999997</v>
      </c>
      <c r="V5" s="9">
        <v>15</v>
      </c>
      <c r="W5" s="9">
        <v>6</v>
      </c>
    </row>
    <row r="6" spans="1:23" s="6" customFormat="1" ht="15.6" x14ac:dyDescent="0.3">
      <c r="A6" s="18" t="s">
        <v>346</v>
      </c>
      <c r="B6" s="9" t="s">
        <v>181</v>
      </c>
      <c r="C6" s="9" t="s">
        <v>84</v>
      </c>
      <c r="D6" s="9">
        <v>5</v>
      </c>
      <c r="E6" s="9" t="s">
        <v>15</v>
      </c>
      <c r="F6" s="9">
        <v>1</v>
      </c>
      <c r="G6" s="9">
        <v>705</v>
      </c>
      <c r="H6" s="9">
        <v>645</v>
      </c>
      <c r="I6" s="9">
        <v>215</v>
      </c>
      <c r="J6" s="9">
        <v>34</v>
      </c>
      <c r="K6" s="9">
        <v>14</v>
      </c>
      <c r="L6" s="9">
        <v>7</v>
      </c>
      <c r="M6" s="9">
        <v>298</v>
      </c>
      <c r="N6" s="9">
        <v>67</v>
      </c>
      <c r="O6" s="9">
        <v>49</v>
      </c>
      <c r="P6" s="9">
        <v>1</v>
      </c>
      <c r="Q6" s="9">
        <v>8</v>
      </c>
      <c r="R6" s="9">
        <v>8</v>
      </c>
      <c r="S6" s="25">
        <v>0.377</v>
      </c>
      <c r="T6" s="25">
        <v>0.46200000000000002</v>
      </c>
      <c r="U6" s="27">
        <v>0.83899999999999997</v>
      </c>
      <c r="V6" s="9">
        <v>21</v>
      </c>
      <c r="W6" s="9">
        <v>11</v>
      </c>
    </row>
    <row r="7" spans="1:23" s="6" customFormat="1" ht="15.6" x14ac:dyDescent="0.3">
      <c r="A7" s="18" t="s">
        <v>346</v>
      </c>
      <c r="B7" s="9" t="s">
        <v>191</v>
      </c>
      <c r="C7" s="9" t="s">
        <v>96</v>
      </c>
      <c r="D7" s="9">
        <v>3</v>
      </c>
      <c r="E7" s="9" t="s">
        <v>18</v>
      </c>
      <c r="F7" s="9">
        <v>0</v>
      </c>
      <c r="G7" s="9">
        <v>688</v>
      </c>
      <c r="H7" s="9">
        <v>610</v>
      </c>
      <c r="I7" s="9">
        <v>164</v>
      </c>
      <c r="J7" s="9">
        <v>29</v>
      </c>
      <c r="K7" s="9">
        <v>5</v>
      </c>
      <c r="L7" s="9">
        <v>26</v>
      </c>
      <c r="M7" s="9">
        <v>281</v>
      </c>
      <c r="N7" s="9">
        <v>102</v>
      </c>
      <c r="O7" s="9">
        <v>64</v>
      </c>
      <c r="P7" s="9">
        <v>4</v>
      </c>
      <c r="Q7" s="9">
        <v>8</v>
      </c>
      <c r="R7" s="9">
        <v>9</v>
      </c>
      <c r="S7" s="25">
        <v>0.33800000000000002</v>
      </c>
      <c r="T7" s="25">
        <v>0.46100000000000002</v>
      </c>
      <c r="U7" s="27">
        <v>0.79900000000000004</v>
      </c>
      <c r="V7" s="9">
        <v>57</v>
      </c>
      <c r="W7" s="9">
        <v>17</v>
      </c>
    </row>
    <row r="8" spans="1:23" s="6" customFormat="1" ht="15.6" x14ac:dyDescent="0.3">
      <c r="A8" s="18" t="s">
        <v>346</v>
      </c>
      <c r="B8" s="9" t="s">
        <v>175</v>
      </c>
      <c r="C8" s="9" t="s">
        <v>65</v>
      </c>
      <c r="D8" s="9">
        <v>3</v>
      </c>
      <c r="E8" s="9" t="s">
        <v>15</v>
      </c>
      <c r="F8" s="9">
        <v>2</v>
      </c>
      <c r="G8" s="9">
        <v>459</v>
      </c>
      <c r="H8" s="9">
        <v>370</v>
      </c>
      <c r="I8" s="9">
        <v>98</v>
      </c>
      <c r="J8" s="9">
        <v>13</v>
      </c>
      <c r="K8" s="9">
        <v>1</v>
      </c>
      <c r="L8" s="9">
        <v>11</v>
      </c>
      <c r="M8" s="9">
        <v>146</v>
      </c>
      <c r="N8" s="9">
        <v>54</v>
      </c>
      <c r="O8" s="9">
        <v>85</v>
      </c>
      <c r="P8" s="9">
        <v>0</v>
      </c>
      <c r="Q8" s="9">
        <v>0</v>
      </c>
      <c r="R8" s="9">
        <v>0</v>
      </c>
      <c r="S8" s="25">
        <v>0.40200000000000002</v>
      </c>
      <c r="T8" s="25">
        <v>0.39500000000000002</v>
      </c>
      <c r="U8" s="27">
        <v>0.79700000000000004</v>
      </c>
      <c r="V8" s="9">
        <v>0</v>
      </c>
      <c r="W8" s="9">
        <v>2</v>
      </c>
    </row>
    <row r="9" spans="1:23" s="6" customFormat="1" ht="15.6" x14ac:dyDescent="0.3">
      <c r="A9" s="18" t="s">
        <v>346</v>
      </c>
      <c r="B9" s="9" t="s">
        <v>171</v>
      </c>
      <c r="C9" s="9" t="s">
        <v>57</v>
      </c>
      <c r="D9" s="9">
        <v>7</v>
      </c>
      <c r="E9" s="9" t="s">
        <v>15</v>
      </c>
      <c r="F9" s="9">
        <v>3</v>
      </c>
      <c r="G9" s="9">
        <v>504</v>
      </c>
      <c r="H9" s="9">
        <v>409</v>
      </c>
      <c r="I9" s="9">
        <v>95</v>
      </c>
      <c r="J9" s="9">
        <v>12</v>
      </c>
      <c r="K9" s="9">
        <v>5</v>
      </c>
      <c r="L9" s="9">
        <v>18</v>
      </c>
      <c r="M9" s="9">
        <v>171</v>
      </c>
      <c r="N9" s="9">
        <v>60</v>
      </c>
      <c r="O9" s="9">
        <v>89</v>
      </c>
      <c r="P9" s="9">
        <v>5</v>
      </c>
      <c r="Q9" s="9">
        <v>0</v>
      </c>
      <c r="R9" s="9">
        <v>0</v>
      </c>
      <c r="S9" s="25">
        <v>0.376</v>
      </c>
      <c r="T9" s="25">
        <v>0.41799999999999998</v>
      </c>
      <c r="U9" s="27">
        <v>0.79400000000000004</v>
      </c>
      <c r="V9" s="9">
        <v>2</v>
      </c>
      <c r="W9" s="9">
        <v>5</v>
      </c>
    </row>
    <row r="10" spans="1:23" s="6" customFormat="1" ht="15.6" x14ac:dyDescent="0.3">
      <c r="A10" s="18" t="s">
        <v>346</v>
      </c>
      <c r="B10" s="9" t="s">
        <v>195</v>
      </c>
      <c r="C10" s="9" t="s">
        <v>96</v>
      </c>
      <c r="D10" s="9">
        <v>3</v>
      </c>
      <c r="E10" s="9" t="s">
        <v>18</v>
      </c>
      <c r="F10" s="9">
        <v>2</v>
      </c>
      <c r="G10" s="9">
        <v>665</v>
      </c>
      <c r="H10" s="9">
        <v>592</v>
      </c>
      <c r="I10" s="9">
        <v>165</v>
      </c>
      <c r="J10" s="9">
        <v>40</v>
      </c>
      <c r="K10" s="9">
        <v>2</v>
      </c>
      <c r="L10" s="9">
        <v>18</v>
      </c>
      <c r="M10" s="9">
        <v>263</v>
      </c>
      <c r="N10" s="9">
        <v>86</v>
      </c>
      <c r="O10" s="9">
        <v>55</v>
      </c>
      <c r="P10" s="9">
        <v>5</v>
      </c>
      <c r="Q10" s="9">
        <v>8</v>
      </c>
      <c r="R10" s="9">
        <v>13</v>
      </c>
      <c r="S10" s="25">
        <v>0.34100000000000003</v>
      </c>
      <c r="T10" s="25">
        <v>0.44400000000000001</v>
      </c>
      <c r="U10" s="27">
        <v>0.78500000000000003</v>
      </c>
      <c r="V10" s="9">
        <v>26</v>
      </c>
      <c r="W10" s="9">
        <v>7</v>
      </c>
    </row>
    <row r="11" spans="1:23" s="6" customFormat="1" ht="15.6" x14ac:dyDescent="0.3">
      <c r="A11" s="18" t="s">
        <v>346</v>
      </c>
      <c r="B11" s="9" t="s">
        <v>193</v>
      </c>
      <c r="C11" s="9" t="s">
        <v>96</v>
      </c>
      <c r="D11" s="9">
        <v>3</v>
      </c>
      <c r="E11" s="9" t="s">
        <v>18</v>
      </c>
      <c r="F11" s="9">
        <v>1</v>
      </c>
      <c r="G11" s="9">
        <v>572</v>
      </c>
      <c r="H11" s="9">
        <v>497</v>
      </c>
      <c r="I11" s="9">
        <v>123</v>
      </c>
      <c r="J11" s="9">
        <v>24</v>
      </c>
      <c r="K11" s="9">
        <v>2</v>
      </c>
      <c r="L11" s="9">
        <v>24</v>
      </c>
      <c r="M11" s="9">
        <v>223</v>
      </c>
      <c r="N11" s="9">
        <v>63</v>
      </c>
      <c r="O11" s="9">
        <v>65</v>
      </c>
      <c r="P11" s="9">
        <v>2</v>
      </c>
      <c r="Q11" s="9">
        <v>2</v>
      </c>
      <c r="R11" s="9">
        <v>15</v>
      </c>
      <c r="S11" s="25">
        <v>0.33600000000000002</v>
      </c>
      <c r="T11" s="25">
        <v>0.44900000000000001</v>
      </c>
      <c r="U11" s="27">
        <v>0.78400000000000003</v>
      </c>
      <c r="V11" s="9">
        <v>8</v>
      </c>
      <c r="W11" s="9">
        <v>5</v>
      </c>
    </row>
    <row r="12" spans="1:23" s="6" customFormat="1" ht="15.6" x14ac:dyDescent="0.3">
      <c r="A12" s="18" t="s">
        <v>346</v>
      </c>
      <c r="B12" s="9" t="s">
        <v>206</v>
      </c>
      <c r="C12" s="9" t="s">
        <v>200</v>
      </c>
      <c r="D12" s="9">
        <v>1</v>
      </c>
      <c r="E12" s="9" t="s">
        <v>18</v>
      </c>
      <c r="F12" s="9">
        <v>3</v>
      </c>
      <c r="G12" s="9">
        <v>593</v>
      </c>
      <c r="H12" s="9">
        <v>524</v>
      </c>
      <c r="I12" s="9">
        <v>156</v>
      </c>
      <c r="J12" s="9">
        <v>19</v>
      </c>
      <c r="K12" s="9">
        <v>4</v>
      </c>
      <c r="L12" s="9">
        <v>11</v>
      </c>
      <c r="M12" s="9">
        <v>216</v>
      </c>
      <c r="N12" s="9">
        <v>67</v>
      </c>
      <c r="O12" s="9">
        <v>60</v>
      </c>
      <c r="P12" s="9">
        <v>3</v>
      </c>
      <c r="Q12" s="9">
        <v>5</v>
      </c>
      <c r="R12" s="9">
        <v>14</v>
      </c>
      <c r="S12" s="25">
        <v>0.37</v>
      </c>
      <c r="T12" s="25">
        <v>0.41199999999999998</v>
      </c>
      <c r="U12" s="27">
        <v>0.78200000000000003</v>
      </c>
      <c r="V12" s="9">
        <v>3</v>
      </c>
      <c r="W12" s="9">
        <v>4</v>
      </c>
    </row>
    <row r="13" spans="1:23" s="6" customFormat="1" ht="15.6" x14ac:dyDescent="0.3">
      <c r="A13" s="18" t="s">
        <v>346</v>
      </c>
      <c r="B13" s="9" t="s">
        <v>189</v>
      </c>
      <c r="C13" s="9" t="s">
        <v>187</v>
      </c>
      <c r="D13" s="9">
        <v>9</v>
      </c>
      <c r="E13" s="9" t="s">
        <v>18</v>
      </c>
      <c r="F13" s="9">
        <v>1</v>
      </c>
      <c r="G13" s="9">
        <v>650</v>
      </c>
      <c r="H13" s="9">
        <v>603</v>
      </c>
      <c r="I13" s="9">
        <v>168</v>
      </c>
      <c r="J13" s="9">
        <v>28</v>
      </c>
      <c r="K13" s="9">
        <v>4</v>
      </c>
      <c r="L13" s="9">
        <v>22</v>
      </c>
      <c r="M13" s="9">
        <v>270</v>
      </c>
      <c r="N13" s="9">
        <v>64</v>
      </c>
      <c r="O13" s="9">
        <v>36</v>
      </c>
      <c r="P13" s="9">
        <v>4</v>
      </c>
      <c r="Q13" s="9">
        <v>4</v>
      </c>
      <c r="R13" s="9">
        <v>5</v>
      </c>
      <c r="S13" s="25">
        <v>0.32100000000000001</v>
      </c>
      <c r="T13" s="25">
        <v>0.44800000000000001</v>
      </c>
      <c r="U13" s="27">
        <v>0.76900000000000002</v>
      </c>
      <c r="V13" s="9">
        <v>42</v>
      </c>
      <c r="W13" s="9">
        <v>10</v>
      </c>
    </row>
    <row r="14" spans="1:23" s="6" customFormat="1" ht="15.6" x14ac:dyDescent="0.3">
      <c r="A14" s="18" t="s">
        <v>346</v>
      </c>
      <c r="B14" s="9" t="s">
        <v>202</v>
      </c>
      <c r="C14" s="9" t="s">
        <v>200</v>
      </c>
      <c r="D14" s="9">
        <v>1</v>
      </c>
      <c r="E14" s="9" t="s">
        <v>15</v>
      </c>
      <c r="F14" s="9">
        <v>1</v>
      </c>
      <c r="G14" s="9">
        <v>539</v>
      </c>
      <c r="H14" s="9">
        <v>461</v>
      </c>
      <c r="I14" s="9">
        <v>117</v>
      </c>
      <c r="J14" s="9">
        <v>18</v>
      </c>
      <c r="K14" s="9">
        <v>3</v>
      </c>
      <c r="L14" s="9">
        <v>17</v>
      </c>
      <c r="M14" s="9">
        <v>192</v>
      </c>
      <c r="N14" s="9">
        <v>72</v>
      </c>
      <c r="O14" s="9">
        <v>69</v>
      </c>
      <c r="P14" s="9">
        <v>3</v>
      </c>
      <c r="Q14" s="9">
        <v>5</v>
      </c>
      <c r="R14" s="9">
        <v>8</v>
      </c>
      <c r="S14" s="25">
        <v>0.35099999999999998</v>
      </c>
      <c r="T14" s="25">
        <v>0.41599999999999998</v>
      </c>
      <c r="U14" s="27">
        <v>0.76800000000000002</v>
      </c>
      <c r="V14" s="9">
        <v>9</v>
      </c>
      <c r="W14" s="9">
        <v>6</v>
      </c>
    </row>
    <row r="15" spans="1:23" s="6" customFormat="1" ht="15.6" x14ac:dyDescent="0.3">
      <c r="A15" s="18" t="s">
        <v>346</v>
      </c>
      <c r="B15" s="9" t="s">
        <v>180</v>
      </c>
      <c r="C15" s="9" t="s">
        <v>72</v>
      </c>
      <c r="D15" s="9">
        <v>8</v>
      </c>
      <c r="E15" s="9" t="s">
        <v>18</v>
      </c>
      <c r="F15" s="9">
        <v>1</v>
      </c>
      <c r="G15" s="9">
        <v>698</v>
      </c>
      <c r="H15" s="9">
        <v>581</v>
      </c>
      <c r="I15" s="9">
        <v>146</v>
      </c>
      <c r="J15" s="9">
        <v>29</v>
      </c>
      <c r="K15" s="9">
        <v>7</v>
      </c>
      <c r="L15" s="9">
        <v>12</v>
      </c>
      <c r="M15" s="9">
        <v>225</v>
      </c>
      <c r="N15" s="9">
        <v>50</v>
      </c>
      <c r="O15" s="9">
        <v>107</v>
      </c>
      <c r="P15" s="9">
        <v>7</v>
      </c>
      <c r="Q15" s="9">
        <v>0</v>
      </c>
      <c r="R15" s="9">
        <v>0</v>
      </c>
      <c r="S15" s="25">
        <v>0.374</v>
      </c>
      <c r="T15" s="25">
        <v>0.38700000000000001</v>
      </c>
      <c r="U15" s="27">
        <v>0.76100000000000001</v>
      </c>
      <c r="V15" s="9">
        <v>17</v>
      </c>
      <c r="W15" s="9">
        <v>9</v>
      </c>
    </row>
    <row r="16" spans="1:23" s="6" customFormat="1" ht="15.6" x14ac:dyDescent="0.3">
      <c r="A16" s="18" t="s">
        <v>346</v>
      </c>
      <c r="B16" s="9" t="s">
        <v>197</v>
      </c>
      <c r="C16" s="9" t="s">
        <v>96</v>
      </c>
      <c r="D16" s="9">
        <v>2</v>
      </c>
      <c r="E16" s="9" t="s">
        <v>18</v>
      </c>
      <c r="F16" s="9">
        <v>0</v>
      </c>
      <c r="G16" s="9">
        <v>427</v>
      </c>
      <c r="H16" s="9">
        <v>378</v>
      </c>
      <c r="I16" s="9">
        <v>100</v>
      </c>
      <c r="J16" s="9">
        <v>10</v>
      </c>
      <c r="K16" s="9">
        <v>3</v>
      </c>
      <c r="L16" s="9">
        <v>10</v>
      </c>
      <c r="M16" s="9">
        <v>146</v>
      </c>
      <c r="N16" s="9">
        <v>54</v>
      </c>
      <c r="O16" s="9">
        <v>41</v>
      </c>
      <c r="P16" s="9">
        <v>3</v>
      </c>
      <c r="Q16" s="9">
        <v>5</v>
      </c>
      <c r="R16" s="9">
        <v>7</v>
      </c>
      <c r="S16" s="25">
        <v>0.33700000000000002</v>
      </c>
      <c r="T16" s="25">
        <v>0.38600000000000001</v>
      </c>
      <c r="U16" s="27">
        <v>0.72299999999999998</v>
      </c>
      <c r="V16" s="9">
        <v>30</v>
      </c>
      <c r="W16" s="9">
        <v>15</v>
      </c>
    </row>
    <row r="17" spans="1:23" s="6" customFormat="1" ht="15.6" x14ac:dyDescent="0.3">
      <c r="A17" s="18" t="s">
        <v>346</v>
      </c>
      <c r="B17" s="9" t="s">
        <v>178</v>
      </c>
      <c r="C17" s="9" t="s">
        <v>72</v>
      </c>
      <c r="D17" s="9">
        <v>8</v>
      </c>
      <c r="E17" s="9" t="s">
        <v>18</v>
      </c>
      <c r="F17" s="9">
        <v>2</v>
      </c>
      <c r="G17" s="9">
        <v>727</v>
      </c>
      <c r="H17" s="9">
        <v>666</v>
      </c>
      <c r="I17" s="9">
        <v>189</v>
      </c>
      <c r="J17" s="9">
        <v>14</v>
      </c>
      <c r="K17" s="9">
        <v>12</v>
      </c>
      <c r="L17" s="9">
        <v>1</v>
      </c>
      <c r="M17" s="9">
        <v>230</v>
      </c>
      <c r="N17" s="9">
        <v>56</v>
      </c>
      <c r="O17" s="9">
        <v>54</v>
      </c>
      <c r="P17" s="9">
        <v>2</v>
      </c>
      <c r="Q17" s="9">
        <v>4</v>
      </c>
      <c r="R17" s="9">
        <v>16</v>
      </c>
      <c r="S17" s="25">
        <v>0.33700000000000002</v>
      </c>
      <c r="T17" s="25">
        <v>0.34499999999999997</v>
      </c>
      <c r="U17" s="27">
        <v>0.68300000000000005</v>
      </c>
      <c r="V17" s="9">
        <v>10</v>
      </c>
      <c r="W17" s="9">
        <v>12</v>
      </c>
    </row>
    <row r="18" spans="1:23" s="6" customFormat="1" ht="15.6" x14ac:dyDescent="0.3">
      <c r="A18" s="18" t="s">
        <v>346</v>
      </c>
      <c r="B18" s="9" t="s">
        <v>186</v>
      </c>
      <c r="C18" s="9" t="s">
        <v>187</v>
      </c>
      <c r="D18" s="9">
        <v>9</v>
      </c>
      <c r="E18" s="9" t="s">
        <v>18</v>
      </c>
      <c r="F18" s="9">
        <v>2</v>
      </c>
      <c r="G18" s="9">
        <v>527</v>
      </c>
      <c r="H18" s="9">
        <v>459</v>
      </c>
      <c r="I18" s="9">
        <v>100</v>
      </c>
      <c r="J18" s="9">
        <v>6</v>
      </c>
      <c r="K18" s="9">
        <v>5</v>
      </c>
      <c r="L18" s="9">
        <v>1</v>
      </c>
      <c r="M18" s="9">
        <v>119</v>
      </c>
      <c r="N18" s="9">
        <v>36</v>
      </c>
      <c r="O18" s="9">
        <v>52</v>
      </c>
      <c r="P18" s="9">
        <v>5</v>
      </c>
      <c r="Q18" s="9">
        <v>2</v>
      </c>
      <c r="R18" s="9">
        <v>4</v>
      </c>
      <c r="S18" s="25">
        <v>0.30299999999999999</v>
      </c>
      <c r="T18" s="25">
        <v>0.25900000000000001</v>
      </c>
      <c r="U18" s="27">
        <v>0.56200000000000006</v>
      </c>
      <c r="V18" s="9">
        <v>13</v>
      </c>
      <c r="W18" s="9">
        <v>2</v>
      </c>
    </row>
    <row r="19" spans="1:23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1" customFormat="1" ht="15.6" x14ac:dyDescent="0.3">
      <c r="A20" s="33"/>
      <c r="B20" s="33"/>
      <c r="C20" s="33"/>
      <c r="D20" s="33"/>
      <c r="E20" s="33"/>
      <c r="F20" s="33"/>
      <c r="G20" s="33"/>
      <c r="H20" s="33">
        <f>SUM(H2:H19)</f>
        <v>8842</v>
      </c>
      <c r="I20" s="33">
        <f>SUM(I2:I19)</f>
        <v>2411</v>
      </c>
      <c r="J20" s="33"/>
      <c r="K20" s="33"/>
      <c r="L20" s="33"/>
      <c r="M20" s="33">
        <f>SUM(M2:M19)</f>
        <v>3791</v>
      </c>
      <c r="N20" s="33"/>
      <c r="O20" s="33">
        <f>SUM(O2:O19)</f>
        <v>1073</v>
      </c>
      <c r="P20" s="33">
        <f>SUM(P2:P19)</f>
        <v>56</v>
      </c>
      <c r="Q20" s="33">
        <f>SUM(Q2:Q19)</f>
        <v>60</v>
      </c>
      <c r="R20" s="33"/>
      <c r="S20" s="34">
        <f>(I20+O20+P20)/(H20+O20+P20+Q20)</f>
        <v>0.35290599142657764</v>
      </c>
      <c r="T20" s="34">
        <f>M20/H20</f>
        <v>0.4287491517756164</v>
      </c>
      <c r="U20" s="34">
        <f>S20+T20</f>
        <v>0.78165514320219409</v>
      </c>
      <c r="V20" s="33"/>
      <c r="W20" s="33"/>
    </row>
    <row r="22" spans="1:23" s="4" customFormat="1" ht="15.6" x14ac:dyDescent="0.3">
      <c r="A22" s="14" t="s">
        <v>342</v>
      </c>
      <c r="B22" s="15" t="s">
        <v>344</v>
      </c>
      <c r="C22" s="15" t="s">
        <v>1</v>
      </c>
      <c r="D22" s="15" t="s">
        <v>351</v>
      </c>
      <c r="E22" s="15" t="s">
        <v>352</v>
      </c>
      <c r="F22" s="15" t="s">
        <v>3</v>
      </c>
      <c r="G22" s="15" t="s">
        <v>4</v>
      </c>
      <c r="H22" s="21" t="s">
        <v>112</v>
      </c>
      <c r="I22" s="15" t="s">
        <v>113</v>
      </c>
      <c r="J22" s="15" t="s">
        <v>15</v>
      </c>
      <c r="K22" s="15" t="s">
        <v>115</v>
      </c>
      <c r="L22" s="15" t="s">
        <v>21</v>
      </c>
      <c r="M22" s="15" t="s">
        <v>116</v>
      </c>
      <c r="N22" s="15" t="s">
        <v>117</v>
      </c>
      <c r="O22" s="15" t="s">
        <v>118</v>
      </c>
      <c r="P22" s="15" t="s">
        <v>18</v>
      </c>
      <c r="Q22" s="15" t="s">
        <v>119</v>
      </c>
      <c r="R22" s="15" t="s">
        <v>4</v>
      </c>
      <c r="S22" s="15" t="s">
        <v>120</v>
      </c>
      <c r="T22" s="15" t="s">
        <v>121</v>
      </c>
    </row>
    <row r="23" spans="1:23" s="6" customFormat="1" ht="15.6" x14ac:dyDescent="0.3">
      <c r="A23" s="18" t="s">
        <v>346</v>
      </c>
      <c r="B23" s="9" t="s">
        <v>155</v>
      </c>
      <c r="C23" s="9" t="s">
        <v>15</v>
      </c>
      <c r="D23" s="9">
        <v>16</v>
      </c>
      <c r="E23" s="9"/>
      <c r="F23" s="10" t="s">
        <v>28</v>
      </c>
      <c r="G23" s="11" t="s">
        <v>21</v>
      </c>
      <c r="H23" s="22">
        <v>2.35</v>
      </c>
      <c r="I23" s="9">
        <v>18</v>
      </c>
      <c r="J23" s="9">
        <v>13</v>
      </c>
      <c r="K23" s="9">
        <v>0</v>
      </c>
      <c r="L23" s="9">
        <v>37</v>
      </c>
      <c r="M23" s="9">
        <v>37</v>
      </c>
      <c r="N23" s="9">
        <v>298.10000000000002</v>
      </c>
      <c r="O23" s="9">
        <v>268</v>
      </c>
      <c r="P23" s="9">
        <v>90</v>
      </c>
      <c r="Q23" s="9">
        <v>78</v>
      </c>
      <c r="R23" s="9">
        <v>9</v>
      </c>
      <c r="S23" s="9">
        <v>166</v>
      </c>
      <c r="T23" s="9">
        <v>63</v>
      </c>
    </row>
    <row r="24" spans="1:23" s="6" customFormat="1" ht="15.6" x14ac:dyDescent="0.3">
      <c r="A24" s="18" t="s">
        <v>346</v>
      </c>
      <c r="B24" s="9" t="s">
        <v>165</v>
      </c>
      <c r="C24" s="9" t="s">
        <v>15</v>
      </c>
      <c r="D24" s="9">
        <v>4</v>
      </c>
      <c r="E24" s="9">
        <v>11</v>
      </c>
      <c r="F24" s="9"/>
      <c r="G24" s="11" t="s">
        <v>21</v>
      </c>
      <c r="H24" s="22">
        <v>3.62</v>
      </c>
      <c r="I24" s="9">
        <v>7</v>
      </c>
      <c r="J24" s="9">
        <v>8</v>
      </c>
      <c r="K24" s="9">
        <v>24</v>
      </c>
      <c r="L24" s="9">
        <v>59</v>
      </c>
      <c r="M24" s="9">
        <v>1</v>
      </c>
      <c r="N24" s="9">
        <v>134.1</v>
      </c>
      <c r="O24" s="9">
        <v>120</v>
      </c>
      <c r="P24" s="9">
        <v>57</v>
      </c>
      <c r="Q24" s="9">
        <v>54</v>
      </c>
      <c r="R24" s="9">
        <v>6</v>
      </c>
      <c r="S24" s="9">
        <v>105</v>
      </c>
      <c r="T24" s="9">
        <v>48</v>
      </c>
    </row>
    <row r="25" spans="1:23" s="6" customFormat="1" ht="15.6" x14ac:dyDescent="0.3">
      <c r="A25" s="18" t="s">
        <v>346</v>
      </c>
      <c r="B25" s="9" t="s">
        <v>157</v>
      </c>
      <c r="C25" s="9" t="s">
        <v>15</v>
      </c>
      <c r="D25" s="9">
        <v>14</v>
      </c>
      <c r="E25" s="9">
        <v>17</v>
      </c>
      <c r="F25" s="12" t="s">
        <v>113</v>
      </c>
      <c r="G25" s="13" t="s">
        <v>15</v>
      </c>
      <c r="H25" s="22">
        <v>2.61</v>
      </c>
      <c r="I25" s="9">
        <v>10</v>
      </c>
      <c r="J25" s="9">
        <v>1</v>
      </c>
      <c r="K25" s="9">
        <v>8</v>
      </c>
      <c r="L25" s="9">
        <v>47</v>
      </c>
      <c r="M25" s="9">
        <v>7</v>
      </c>
      <c r="N25" s="9">
        <v>124.1</v>
      </c>
      <c r="O25" s="9">
        <v>77</v>
      </c>
      <c r="P25" s="9">
        <v>43</v>
      </c>
      <c r="Q25" s="9">
        <v>36</v>
      </c>
      <c r="R25" s="9">
        <v>13</v>
      </c>
      <c r="S25" s="9">
        <v>134</v>
      </c>
      <c r="T25" s="9">
        <v>56</v>
      </c>
    </row>
    <row r="26" spans="1:23" s="6" customFormat="1" ht="15.6" x14ac:dyDescent="0.3">
      <c r="A26" s="18" t="s">
        <v>346</v>
      </c>
      <c r="B26" s="9" t="s">
        <v>163</v>
      </c>
      <c r="C26" s="9" t="s">
        <v>18</v>
      </c>
      <c r="D26" s="9">
        <v>10</v>
      </c>
      <c r="E26" s="9"/>
      <c r="F26" s="10" t="s">
        <v>28</v>
      </c>
      <c r="G26" s="13" t="s">
        <v>15</v>
      </c>
      <c r="H26" s="22">
        <v>3.53</v>
      </c>
      <c r="I26" s="9">
        <v>17</v>
      </c>
      <c r="J26" s="9">
        <v>15</v>
      </c>
      <c r="K26" s="9">
        <v>0</v>
      </c>
      <c r="L26" s="9">
        <v>36</v>
      </c>
      <c r="M26" s="9">
        <v>36</v>
      </c>
      <c r="N26" s="9">
        <v>298.2</v>
      </c>
      <c r="O26" s="9">
        <v>268</v>
      </c>
      <c r="P26" s="9">
        <v>126</v>
      </c>
      <c r="Q26" s="9">
        <v>117</v>
      </c>
      <c r="R26" s="9">
        <v>28</v>
      </c>
      <c r="S26" s="9">
        <v>173</v>
      </c>
      <c r="T26" s="9">
        <v>68</v>
      </c>
    </row>
    <row r="27" spans="1:23" s="6" customFormat="1" ht="15.6" x14ac:dyDescent="0.3">
      <c r="A27" s="18" t="s">
        <v>346</v>
      </c>
      <c r="B27" s="9" t="s">
        <v>156</v>
      </c>
      <c r="C27" s="9" t="s">
        <v>15</v>
      </c>
      <c r="D27" s="9">
        <v>15</v>
      </c>
      <c r="E27" s="9"/>
      <c r="F27" s="10" t="s">
        <v>28</v>
      </c>
      <c r="G27" s="9"/>
      <c r="H27" s="22">
        <v>3.11</v>
      </c>
      <c r="I27" s="9">
        <v>20</v>
      </c>
      <c r="J27" s="9">
        <v>14</v>
      </c>
      <c r="K27" s="9">
        <v>0</v>
      </c>
      <c r="L27" s="9">
        <v>43</v>
      </c>
      <c r="M27" s="9">
        <v>41</v>
      </c>
      <c r="N27" s="9">
        <v>304</v>
      </c>
      <c r="O27" s="9">
        <v>321</v>
      </c>
      <c r="P27" s="9">
        <v>121</v>
      </c>
      <c r="Q27" s="9">
        <v>105</v>
      </c>
      <c r="R27" s="9">
        <v>20</v>
      </c>
      <c r="S27" s="9">
        <v>142</v>
      </c>
      <c r="T27" s="9">
        <v>77</v>
      </c>
    </row>
    <row r="28" spans="1:23" s="6" customFormat="1" ht="15.6" x14ac:dyDescent="0.3">
      <c r="A28" s="18" t="s">
        <v>346</v>
      </c>
      <c r="B28" s="9" t="s">
        <v>161</v>
      </c>
      <c r="C28" s="9" t="s">
        <v>15</v>
      </c>
      <c r="D28" s="9">
        <v>12</v>
      </c>
      <c r="E28" s="9"/>
      <c r="F28" s="10" t="s">
        <v>28</v>
      </c>
      <c r="G28" s="9"/>
      <c r="H28" s="22">
        <v>3.14</v>
      </c>
      <c r="I28" s="9">
        <v>12</v>
      </c>
      <c r="J28" s="9">
        <v>7</v>
      </c>
      <c r="K28" s="9">
        <v>0</v>
      </c>
      <c r="L28" s="9">
        <v>30</v>
      </c>
      <c r="M28" s="9">
        <v>29</v>
      </c>
      <c r="N28" s="9">
        <v>212</v>
      </c>
      <c r="O28" s="9">
        <v>189</v>
      </c>
      <c r="P28" s="9">
        <v>87</v>
      </c>
      <c r="Q28" s="9">
        <v>74</v>
      </c>
      <c r="R28" s="9">
        <v>22</v>
      </c>
      <c r="S28" s="9">
        <v>118</v>
      </c>
      <c r="T28" s="9">
        <v>71</v>
      </c>
    </row>
    <row r="29" spans="1:23" s="6" customFormat="1" ht="15.6" x14ac:dyDescent="0.3">
      <c r="A29" s="18" t="s">
        <v>346</v>
      </c>
      <c r="B29" s="9" t="s">
        <v>167</v>
      </c>
      <c r="C29" s="9" t="s">
        <v>18</v>
      </c>
      <c r="D29" s="9"/>
      <c r="E29" s="9">
        <v>15</v>
      </c>
      <c r="F29" s="9"/>
      <c r="G29" s="11" t="s">
        <v>21</v>
      </c>
      <c r="H29" s="22">
        <v>2.66</v>
      </c>
      <c r="I29" s="9">
        <v>14</v>
      </c>
      <c r="J29" s="9">
        <v>11</v>
      </c>
      <c r="K29" s="9">
        <v>31</v>
      </c>
      <c r="L29" s="9">
        <v>92</v>
      </c>
      <c r="M29" s="9">
        <v>0</v>
      </c>
      <c r="N29" s="9">
        <v>179</v>
      </c>
      <c r="O29" s="9">
        <v>163</v>
      </c>
      <c r="P29" s="9">
        <v>62</v>
      </c>
      <c r="Q29" s="9">
        <v>53</v>
      </c>
      <c r="R29" s="9">
        <v>10</v>
      </c>
      <c r="S29" s="9">
        <v>124</v>
      </c>
      <c r="T29" s="9">
        <v>75</v>
      </c>
    </row>
    <row r="30" spans="1:23" s="6" customFormat="1" ht="15.6" x14ac:dyDescent="0.3">
      <c r="A30" s="18" t="s">
        <v>346</v>
      </c>
      <c r="B30" s="9" t="s">
        <v>166</v>
      </c>
      <c r="C30" s="9" t="s">
        <v>15</v>
      </c>
      <c r="D30" s="9"/>
      <c r="E30" s="9">
        <v>22</v>
      </c>
      <c r="F30" s="9"/>
      <c r="G30" s="10" t="s">
        <v>118</v>
      </c>
      <c r="H30" s="22">
        <v>1.42</v>
      </c>
      <c r="I30" s="9">
        <v>1</v>
      </c>
      <c r="J30" s="9">
        <v>2</v>
      </c>
      <c r="K30" s="9">
        <v>4</v>
      </c>
      <c r="L30" s="9">
        <v>54</v>
      </c>
      <c r="M30" s="9">
        <v>0</v>
      </c>
      <c r="N30" s="9">
        <v>57</v>
      </c>
      <c r="O30" s="9">
        <v>31</v>
      </c>
      <c r="P30" s="9">
        <v>10</v>
      </c>
      <c r="Q30" s="9">
        <v>9</v>
      </c>
      <c r="R30" s="9">
        <v>2</v>
      </c>
      <c r="S30" s="9">
        <v>45</v>
      </c>
      <c r="T30" s="9">
        <v>24</v>
      </c>
    </row>
    <row r="31" spans="1:23" s="6" customFormat="1" ht="15.6" x14ac:dyDescent="0.3">
      <c r="A31" s="18" t="s">
        <v>346</v>
      </c>
      <c r="B31" s="9" t="s">
        <v>162</v>
      </c>
      <c r="C31" s="9" t="s">
        <v>18</v>
      </c>
      <c r="D31" s="9">
        <v>12</v>
      </c>
      <c r="E31" s="9"/>
      <c r="F31" s="9"/>
      <c r="G31" s="9"/>
      <c r="H31" s="22">
        <v>3.31</v>
      </c>
      <c r="I31" s="9">
        <v>13</v>
      </c>
      <c r="J31" s="9">
        <v>10</v>
      </c>
      <c r="K31" s="9">
        <v>4</v>
      </c>
      <c r="L31" s="9">
        <v>42</v>
      </c>
      <c r="M31" s="9">
        <v>30</v>
      </c>
      <c r="N31" s="9">
        <v>245</v>
      </c>
      <c r="O31" s="9">
        <v>214</v>
      </c>
      <c r="P31" s="9">
        <v>103</v>
      </c>
      <c r="Q31" s="9">
        <v>90</v>
      </c>
      <c r="R31" s="9">
        <v>21</v>
      </c>
      <c r="S31" s="9">
        <v>131</v>
      </c>
      <c r="T31" s="9">
        <v>89</v>
      </c>
    </row>
    <row r="32" spans="1:23" s="6" customFormat="1" ht="15.6" x14ac:dyDescent="0.3">
      <c r="A32" s="18" t="s">
        <v>346</v>
      </c>
      <c r="B32" s="9" t="s">
        <v>159</v>
      </c>
      <c r="C32" s="9" t="s">
        <v>18</v>
      </c>
      <c r="D32" s="9">
        <v>13</v>
      </c>
      <c r="E32" s="9"/>
      <c r="F32" s="10" t="s">
        <v>28</v>
      </c>
      <c r="G32" s="11" t="s">
        <v>21</v>
      </c>
      <c r="H32" s="22">
        <v>3</v>
      </c>
      <c r="I32" s="9">
        <v>14</v>
      </c>
      <c r="J32" s="9">
        <v>15</v>
      </c>
      <c r="K32" s="9">
        <v>0</v>
      </c>
      <c r="L32" s="9">
        <v>36</v>
      </c>
      <c r="M32" s="9">
        <v>36</v>
      </c>
      <c r="N32" s="9">
        <v>237</v>
      </c>
      <c r="O32" s="9">
        <v>244</v>
      </c>
      <c r="P32" s="9">
        <v>95</v>
      </c>
      <c r="Q32" s="9">
        <v>79</v>
      </c>
      <c r="R32" s="9">
        <v>15</v>
      </c>
      <c r="S32" s="9">
        <v>168</v>
      </c>
      <c r="T32" s="9">
        <v>62</v>
      </c>
    </row>
    <row r="33" spans="1:20" s="6" customFormat="1" ht="15.6" x14ac:dyDescent="0.3">
      <c r="A33" s="18" t="s">
        <v>346</v>
      </c>
      <c r="B33" s="9" t="s">
        <v>160</v>
      </c>
      <c r="C33" s="9" t="s">
        <v>18</v>
      </c>
      <c r="D33" s="9">
        <v>13</v>
      </c>
      <c r="E33" s="9"/>
      <c r="F33" s="10" t="s">
        <v>28</v>
      </c>
      <c r="G33" s="13" t="s">
        <v>15</v>
      </c>
      <c r="H33" s="22">
        <v>3.06</v>
      </c>
      <c r="I33" s="9">
        <v>21</v>
      </c>
      <c r="J33" s="9">
        <v>12</v>
      </c>
      <c r="K33" s="9">
        <v>0</v>
      </c>
      <c r="L33" s="9">
        <v>38</v>
      </c>
      <c r="M33" s="9">
        <v>38</v>
      </c>
      <c r="N33" s="9">
        <v>279</v>
      </c>
      <c r="O33" s="9">
        <v>274</v>
      </c>
      <c r="P33" s="9">
        <v>107</v>
      </c>
      <c r="Q33" s="9">
        <v>95</v>
      </c>
      <c r="R33" s="9">
        <v>25</v>
      </c>
      <c r="S33" s="9">
        <v>131</v>
      </c>
      <c r="T33" s="9">
        <v>64</v>
      </c>
    </row>
    <row r="34" spans="1:20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s="31" customFormat="1" ht="15.6" x14ac:dyDescent="0.3">
      <c r="A35" s="33"/>
      <c r="B35" s="33"/>
      <c r="C35" s="33"/>
      <c r="D35" s="33"/>
      <c r="E35" s="33"/>
      <c r="F35" s="33"/>
      <c r="G35" s="33"/>
      <c r="H35" s="35">
        <f>9*(Q35/N35)</f>
        <v>3.0031678986272436</v>
      </c>
      <c r="I35" s="33"/>
      <c r="J35" s="33"/>
      <c r="K35" s="33"/>
      <c r="L35" s="33"/>
      <c r="M35" s="33"/>
      <c r="N35" s="33">
        <f>SUM(N23:N34)</f>
        <v>2367.5</v>
      </c>
      <c r="O35" s="33"/>
      <c r="P35" s="33"/>
      <c r="Q35" s="33">
        <f>SUM(Q23:Q34)</f>
        <v>790</v>
      </c>
      <c r="R35" s="33"/>
      <c r="S35" s="33"/>
      <c r="T35" s="33"/>
    </row>
    <row r="37" spans="1:20" s="6" customFormat="1" ht="15.6" x14ac:dyDescent="0.3">
      <c r="A37" s="18" t="s">
        <v>346</v>
      </c>
      <c r="B37" s="9" t="s">
        <v>164</v>
      </c>
      <c r="C37" s="9" t="s">
        <v>15</v>
      </c>
      <c r="D37" s="9">
        <v>4</v>
      </c>
      <c r="E37" s="9"/>
      <c r="F37" s="10" t="s">
        <v>28</v>
      </c>
      <c r="G37" s="11" t="s">
        <v>21</v>
      </c>
      <c r="H37" s="22">
        <v>4.01</v>
      </c>
      <c r="I37" s="9">
        <v>7</v>
      </c>
      <c r="J37" s="9">
        <v>11</v>
      </c>
      <c r="K37" s="9">
        <v>2</v>
      </c>
      <c r="L37" s="9">
        <v>42</v>
      </c>
      <c r="M37" s="9">
        <v>20</v>
      </c>
      <c r="N37" s="9">
        <v>163.19999999999999</v>
      </c>
      <c r="O37" s="9">
        <v>183</v>
      </c>
      <c r="P37" s="9">
        <v>92</v>
      </c>
      <c r="Q37" s="9">
        <v>73</v>
      </c>
      <c r="R37" s="9">
        <v>10</v>
      </c>
      <c r="S37" s="9">
        <v>102</v>
      </c>
      <c r="T37" s="9">
        <v>49</v>
      </c>
    </row>
    <row r="38" spans="1:20" s="6" customFormat="1" ht="15.6" x14ac:dyDescent="0.3">
      <c r="A38" s="18" t="s">
        <v>346</v>
      </c>
      <c r="B38" s="9" t="s">
        <v>168</v>
      </c>
      <c r="C38" s="9" t="s">
        <v>18</v>
      </c>
      <c r="D38" s="9"/>
      <c r="E38" s="9">
        <v>5</v>
      </c>
      <c r="F38" s="9"/>
      <c r="G38" s="9"/>
      <c r="H38" s="22">
        <v>4.5199999999999996</v>
      </c>
      <c r="I38" s="9">
        <v>9</v>
      </c>
      <c r="J38" s="9">
        <v>9</v>
      </c>
      <c r="K38" s="9">
        <v>13</v>
      </c>
      <c r="L38" s="9">
        <v>54</v>
      </c>
      <c r="M38" s="9">
        <v>0</v>
      </c>
      <c r="N38" s="9">
        <v>83.2</v>
      </c>
      <c r="O38" s="9">
        <v>91</v>
      </c>
      <c r="P38" s="9">
        <v>47</v>
      </c>
      <c r="Q38" s="9">
        <v>42</v>
      </c>
      <c r="R38" s="9">
        <v>7</v>
      </c>
      <c r="S38" s="9">
        <v>65</v>
      </c>
      <c r="T38" s="9">
        <v>37</v>
      </c>
    </row>
  </sheetData>
  <autoFilter ref="A1:W1" xr:uid="{B5C8F037-A536-421F-8D8C-2BCB24A45FE2}">
    <sortState xmlns:xlrd2="http://schemas.microsoft.com/office/spreadsheetml/2017/richdata2" ref="A2:W18">
      <sortCondition descending="1" ref="U1"/>
    </sortState>
  </autoFilter>
  <conditionalFormatting sqref="F2:F1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5FD3-C331-43AA-8CFD-34783E7E0D1E}">
  <sheetPr>
    <tabColor rgb="FFFF0000"/>
  </sheetPr>
  <dimension ref="A1:W38"/>
  <sheetViews>
    <sheetView workbookViewId="0">
      <selection activeCell="P16" sqref="P16"/>
    </sheetView>
  </sheetViews>
  <sheetFormatPr defaultRowHeight="14.4" x14ac:dyDescent="0.3"/>
  <cols>
    <col min="1" max="1" width="12.21875" bestFit="1" customWidth="1"/>
    <col min="2" max="2" width="17.77734375" bestFit="1" customWidth="1"/>
    <col min="3" max="3" width="8.77734375" bestFit="1" customWidth="1"/>
    <col min="4" max="4" width="6.88671875" bestFit="1" customWidth="1"/>
    <col min="5" max="5" width="6.6640625" bestFit="1" customWidth="1"/>
    <col min="6" max="6" width="12.44140625" bestFit="1" customWidth="1"/>
    <col min="7" max="8" width="7.88671875" bestFit="1" customWidth="1"/>
    <col min="9" max="9" width="6.88671875" bestFit="1" customWidth="1"/>
    <col min="10" max="11" width="7.77734375" bestFit="1" customWidth="1"/>
    <col min="12" max="12" width="8.109375" bestFit="1" customWidth="1"/>
    <col min="13" max="13" width="7.6640625" bestFit="1" customWidth="1"/>
    <col min="14" max="14" width="8.44140625" bestFit="1" customWidth="1"/>
    <col min="15" max="15" width="7.88671875" bestFit="1" customWidth="1"/>
    <col min="16" max="16" width="9.33203125" bestFit="1" customWidth="1"/>
    <col min="17" max="17" width="7.77734375" bestFit="1" customWidth="1"/>
    <col min="18" max="18" width="9.5546875" bestFit="1" customWidth="1"/>
    <col min="19" max="19" width="9.33203125" bestFit="1" customWidth="1"/>
    <col min="20" max="20" width="9.109375" bestFit="1" customWidth="1"/>
    <col min="21" max="21" width="9.33203125" bestFit="1" customWidth="1"/>
    <col min="22" max="22" width="7.88671875" bestFit="1" customWidth="1"/>
    <col min="23" max="23" width="8.109375" bestFit="1" customWidth="1"/>
  </cols>
  <sheetData>
    <row r="1" spans="1:23" s="4" customFormat="1" ht="15.6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s="6" customFormat="1" ht="15.6" x14ac:dyDescent="0.3">
      <c r="A2" s="17" t="s">
        <v>343</v>
      </c>
      <c r="B2" s="9" t="s">
        <v>86</v>
      </c>
      <c r="C2" s="9" t="s">
        <v>84</v>
      </c>
      <c r="D2" s="9">
        <v>3</v>
      </c>
      <c r="E2" s="9" t="s">
        <v>18</v>
      </c>
      <c r="F2" s="9">
        <v>1</v>
      </c>
      <c r="G2" s="9">
        <v>644</v>
      </c>
      <c r="H2" s="9">
        <v>549</v>
      </c>
      <c r="I2" s="9">
        <v>162</v>
      </c>
      <c r="J2" s="9">
        <v>24</v>
      </c>
      <c r="K2" s="9">
        <v>1</v>
      </c>
      <c r="L2" s="9">
        <v>23</v>
      </c>
      <c r="M2" s="9">
        <v>257</v>
      </c>
      <c r="N2" s="9">
        <v>90</v>
      </c>
      <c r="O2" s="9">
        <v>93</v>
      </c>
      <c r="P2" s="9">
        <v>1</v>
      </c>
      <c r="Q2" s="9">
        <v>0</v>
      </c>
      <c r="R2" s="9">
        <v>0</v>
      </c>
      <c r="S2" s="25">
        <v>0.39800000000000002</v>
      </c>
      <c r="T2" s="25">
        <v>0.46800000000000003</v>
      </c>
      <c r="U2" s="27">
        <v>0.86599999999999999</v>
      </c>
      <c r="V2" s="9">
        <v>8</v>
      </c>
      <c r="W2" s="9">
        <v>1</v>
      </c>
    </row>
    <row r="3" spans="1:23" s="6" customFormat="1" ht="15.6" x14ac:dyDescent="0.3">
      <c r="A3" s="17" t="s">
        <v>343</v>
      </c>
      <c r="B3" s="9" t="s">
        <v>51</v>
      </c>
      <c r="C3" s="9" t="s">
        <v>52</v>
      </c>
      <c r="D3" s="9">
        <v>8</v>
      </c>
      <c r="E3" s="9" t="s">
        <v>18</v>
      </c>
      <c r="F3" s="9">
        <v>0</v>
      </c>
      <c r="G3" s="9">
        <v>418</v>
      </c>
      <c r="H3" s="9">
        <v>361</v>
      </c>
      <c r="I3" s="9">
        <v>98</v>
      </c>
      <c r="J3" s="9">
        <v>18</v>
      </c>
      <c r="K3" s="9">
        <v>2</v>
      </c>
      <c r="L3" s="9">
        <v>4</v>
      </c>
      <c r="M3" s="9">
        <v>132</v>
      </c>
      <c r="N3" s="9">
        <v>54</v>
      </c>
      <c r="O3" s="9">
        <v>45</v>
      </c>
      <c r="P3" s="9">
        <v>1</v>
      </c>
      <c r="Q3" s="9">
        <v>7</v>
      </c>
      <c r="R3" s="9">
        <v>10</v>
      </c>
      <c r="S3" s="25">
        <v>0.34799999999999998</v>
      </c>
      <c r="T3" s="25">
        <v>0.36599999999999999</v>
      </c>
      <c r="U3" s="27">
        <v>0.71299999999999997</v>
      </c>
      <c r="V3" s="9">
        <v>2</v>
      </c>
      <c r="W3" s="9">
        <v>5</v>
      </c>
    </row>
    <row r="4" spans="1:23" s="6" customFormat="1" ht="15.6" x14ac:dyDescent="0.3">
      <c r="A4" s="17" t="s">
        <v>343</v>
      </c>
      <c r="B4" s="9" t="s">
        <v>92</v>
      </c>
      <c r="C4" s="9" t="s">
        <v>90</v>
      </c>
      <c r="D4" s="9">
        <v>7</v>
      </c>
      <c r="E4" s="9" t="s">
        <v>18</v>
      </c>
      <c r="F4" s="9">
        <v>0</v>
      </c>
      <c r="G4" s="9">
        <v>415</v>
      </c>
      <c r="H4" s="9">
        <v>384</v>
      </c>
      <c r="I4" s="9">
        <v>109</v>
      </c>
      <c r="J4" s="9">
        <v>22</v>
      </c>
      <c r="K4" s="9">
        <v>0</v>
      </c>
      <c r="L4" s="9">
        <v>4</v>
      </c>
      <c r="M4" s="9">
        <v>143</v>
      </c>
      <c r="N4" s="9">
        <v>44</v>
      </c>
      <c r="O4" s="9">
        <v>21</v>
      </c>
      <c r="P4" s="9">
        <v>2</v>
      </c>
      <c r="Q4" s="9">
        <v>5</v>
      </c>
      <c r="R4" s="9">
        <v>13</v>
      </c>
      <c r="S4" s="25">
        <v>0.32</v>
      </c>
      <c r="T4" s="25">
        <v>0.372</v>
      </c>
      <c r="U4" s="27">
        <v>0.69299999999999995</v>
      </c>
      <c r="V4" s="9">
        <v>3</v>
      </c>
      <c r="W4" s="9">
        <v>3</v>
      </c>
    </row>
    <row r="5" spans="1:23" s="6" customFormat="1" ht="15.6" x14ac:dyDescent="0.3">
      <c r="A5" s="17" t="s">
        <v>343</v>
      </c>
      <c r="B5" s="9" t="s">
        <v>56</v>
      </c>
      <c r="C5" s="9" t="s">
        <v>57</v>
      </c>
      <c r="D5" s="9">
        <v>8</v>
      </c>
      <c r="E5" s="9" t="s">
        <v>18</v>
      </c>
      <c r="F5" s="9">
        <v>1</v>
      </c>
      <c r="G5" s="9">
        <v>556</v>
      </c>
      <c r="H5" s="9">
        <v>508</v>
      </c>
      <c r="I5" s="9">
        <v>125</v>
      </c>
      <c r="J5" s="9">
        <v>21</v>
      </c>
      <c r="K5" s="9">
        <v>0</v>
      </c>
      <c r="L5" s="9">
        <v>26</v>
      </c>
      <c r="M5" s="9">
        <v>224</v>
      </c>
      <c r="N5" s="9">
        <v>71</v>
      </c>
      <c r="O5" s="9">
        <v>37</v>
      </c>
      <c r="P5" s="9">
        <v>10</v>
      </c>
      <c r="Q5" s="9">
        <v>0</v>
      </c>
      <c r="R5" s="9">
        <v>0</v>
      </c>
      <c r="S5" s="25">
        <v>0.31</v>
      </c>
      <c r="T5" s="25">
        <v>0.441</v>
      </c>
      <c r="U5" s="27">
        <v>0.751</v>
      </c>
      <c r="V5" s="9">
        <v>7</v>
      </c>
      <c r="W5" s="9">
        <v>2</v>
      </c>
    </row>
    <row r="6" spans="1:23" s="6" customFormat="1" ht="15.6" x14ac:dyDescent="0.3">
      <c r="A6" s="17" t="s">
        <v>343</v>
      </c>
      <c r="B6" s="9" t="s">
        <v>60</v>
      </c>
      <c r="C6" s="9" t="s">
        <v>52</v>
      </c>
      <c r="D6" s="9">
        <v>8</v>
      </c>
      <c r="E6" s="9" t="s">
        <v>18</v>
      </c>
      <c r="F6" s="9">
        <v>2</v>
      </c>
      <c r="G6" s="9">
        <v>582</v>
      </c>
      <c r="H6" s="9">
        <v>516</v>
      </c>
      <c r="I6" s="9">
        <v>143</v>
      </c>
      <c r="J6" s="9">
        <v>26</v>
      </c>
      <c r="K6" s="9">
        <v>4</v>
      </c>
      <c r="L6" s="9">
        <v>21</v>
      </c>
      <c r="M6" s="9">
        <v>240</v>
      </c>
      <c r="N6" s="9">
        <v>71</v>
      </c>
      <c r="O6" s="9">
        <v>54</v>
      </c>
      <c r="P6" s="9">
        <v>9</v>
      </c>
      <c r="Q6" s="9">
        <v>0</v>
      </c>
      <c r="R6" s="9">
        <v>0</v>
      </c>
      <c r="S6" s="25">
        <v>0.35599999999999998</v>
      </c>
      <c r="T6" s="25">
        <v>0.46500000000000002</v>
      </c>
      <c r="U6" s="27">
        <v>0.82099999999999995</v>
      </c>
      <c r="V6" s="9">
        <v>2</v>
      </c>
      <c r="W6" s="9">
        <v>7</v>
      </c>
    </row>
    <row r="7" spans="1:23" s="6" customFormat="1" ht="15.6" x14ac:dyDescent="0.3">
      <c r="A7" s="17" t="s">
        <v>343</v>
      </c>
      <c r="B7" s="9" t="s">
        <v>71</v>
      </c>
      <c r="C7" s="9" t="s">
        <v>72</v>
      </c>
      <c r="D7" s="9">
        <v>7</v>
      </c>
      <c r="E7" s="9" t="s">
        <v>18</v>
      </c>
      <c r="F7" s="9">
        <v>1</v>
      </c>
      <c r="G7" s="9">
        <v>603</v>
      </c>
      <c r="H7" s="9">
        <v>555</v>
      </c>
      <c r="I7" s="9">
        <v>145</v>
      </c>
      <c r="J7" s="9">
        <v>29</v>
      </c>
      <c r="K7" s="9">
        <v>12</v>
      </c>
      <c r="L7" s="9">
        <v>8</v>
      </c>
      <c r="M7" s="9">
        <v>222</v>
      </c>
      <c r="N7" s="9">
        <v>74</v>
      </c>
      <c r="O7" s="9">
        <v>36</v>
      </c>
      <c r="P7" s="9">
        <v>2</v>
      </c>
      <c r="Q7" s="9">
        <v>4</v>
      </c>
      <c r="R7" s="9">
        <v>11</v>
      </c>
      <c r="S7" s="25">
        <v>0.307</v>
      </c>
      <c r="T7" s="25">
        <v>0.4</v>
      </c>
      <c r="U7" s="27">
        <v>0.70699999999999996</v>
      </c>
      <c r="V7" s="9">
        <v>35</v>
      </c>
      <c r="W7" s="9">
        <v>13</v>
      </c>
    </row>
    <row r="8" spans="1:23" s="6" customFormat="1" ht="15.6" x14ac:dyDescent="0.3">
      <c r="A8" s="17" t="s">
        <v>343</v>
      </c>
      <c r="B8" s="9" t="s">
        <v>64</v>
      </c>
      <c r="C8" s="9" t="s">
        <v>65</v>
      </c>
      <c r="D8" s="9">
        <v>3</v>
      </c>
      <c r="E8" s="9" t="s">
        <v>15</v>
      </c>
      <c r="F8" s="9">
        <v>1</v>
      </c>
      <c r="G8" s="9">
        <v>654</v>
      </c>
      <c r="H8" s="9">
        <v>541</v>
      </c>
      <c r="I8" s="9">
        <v>155</v>
      </c>
      <c r="J8" s="9">
        <v>30</v>
      </c>
      <c r="K8" s="9">
        <v>1</v>
      </c>
      <c r="L8" s="9">
        <v>7</v>
      </c>
      <c r="M8" s="9">
        <v>208</v>
      </c>
      <c r="N8" s="9">
        <v>58</v>
      </c>
      <c r="O8" s="9">
        <v>97</v>
      </c>
      <c r="P8" s="9">
        <v>6</v>
      </c>
      <c r="Q8" s="9">
        <v>6</v>
      </c>
      <c r="R8" s="9">
        <v>5</v>
      </c>
      <c r="S8" s="25">
        <v>0.39700000000000002</v>
      </c>
      <c r="T8" s="25">
        <v>0.38400000000000001</v>
      </c>
      <c r="U8" s="27">
        <v>0.78100000000000003</v>
      </c>
      <c r="V8" s="9">
        <v>2</v>
      </c>
      <c r="W8" s="9">
        <v>3</v>
      </c>
    </row>
    <row r="9" spans="1:23" s="6" customFormat="1" ht="15.6" x14ac:dyDescent="0.3">
      <c r="A9" s="17" t="s">
        <v>343</v>
      </c>
      <c r="B9" s="9" t="s">
        <v>79</v>
      </c>
      <c r="C9" s="9" t="s">
        <v>80</v>
      </c>
      <c r="D9" s="9">
        <v>4</v>
      </c>
      <c r="E9" s="9" t="s">
        <v>15</v>
      </c>
      <c r="F9" s="9">
        <v>0</v>
      </c>
      <c r="G9" s="9">
        <v>492</v>
      </c>
      <c r="H9" s="9">
        <v>427</v>
      </c>
      <c r="I9" s="9">
        <v>128</v>
      </c>
      <c r="J9" s="9">
        <v>24</v>
      </c>
      <c r="K9" s="9">
        <v>4</v>
      </c>
      <c r="L9" s="9">
        <v>19</v>
      </c>
      <c r="M9" s="9">
        <v>217</v>
      </c>
      <c r="N9" s="9">
        <v>72</v>
      </c>
      <c r="O9" s="9">
        <v>52</v>
      </c>
      <c r="P9" s="9">
        <v>6</v>
      </c>
      <c r="Q9" s="9">
        <v>7</v>
      </c>
      <c r="R9" s="9">
        <v>8</v>
      </c>
      <c r="S9" s="25">
        <v>0.378</v>
      </c>
      <c r="T9" s="25">
        <v>0.50800000000000001</v>
      </c>
      <c r="U9" s="27">
        <v>0.88600000000000001</v>
      </c>
      <c r="V9" s="9">
        <v>0</v>
      </c>
      <c r="W9" s="9">
        <v>0</v>
      </c>
    </row>
    <row r="10" spans="1:23" s="6" customFormat="1" ht="15.6" x14ac:dyDescent="0.3">
      <c r="A10" s="17" t="s">
        <v>343</v>
      </c>
      <c r="B10" s="9" t="s">
        <v>98</v>
      </c>
      <c r="C10" s="9" t="s">
        <v>96</v>
      </c>
      <c r="D10" s="9">
        <v>2</v>
      </c>
      <c r="E10" s="9" t="s">
        <v>18</v>
      </c>
      <c r="F10" s="9">
        <v>1</v>
      </c>
      <c r="G10" s="9">
        <v>519</v>
      </c>
      <c r="H10" s="9">
        <v>442</v>
      </c>
      <c r="I10" s="9">
        <v>129</v>
      </c>
      <c r="J10" s="9">
        <v>21</v>
      </c>
      <c r="K10" s="9">
        <v>4</v>
      </c>
      <c r="L10" s="9">
        <v>15</v>
      </c>
      <c r="M10" s="9">
        <v>203</v>
      </c>
      <c r="N10" s="9">
        <v>61</v>
      </c>
      <c r="O10" s="9">
        <v>64</v>
      </c>
      <c r="P10" s="9">
        <v>1</v>
      </c>
      <c r="Q10" s="9">
        <v>7</v>
      </c>
      <c r="R10" s="9">
        <v>5</v>
      </c>
      <c r="S10" s="25">
        <v>0.377</v>
      </c>
      <c r="T10" s="25">
        <v>0.45900000000000002</v>
      </c>
      <c r="U10" s="27">
        <v>0.83699999999999997</v>
      </c>
      <c r="V10" s="9">
        <v>3</v>
      </c>
      <c r="W10" s="9">
        <v>3</v>
      </c>
    </row>
    <row r="11" spans="1:23" s="6" customFormat="1" ht="15.6" x14ac:dyDescent="0.3">
      <c r="A11" s="17" t="s">
        <v>343</v>
      </c>
      <c r="B11" s="9" t="s">
        <v>99</v>
      </c>
      <c r="C11" s="9" t="s">
        <v>96</v>
      </c>
      <c r="D11" s="9">
        <v>1</v>
      </c>
      <c r="E11" s="9" t="s">
        <v>18</v>
      </c>
      <c r="F11" s="9">
        <v>0</v>
      </c>
      <c r="G11" s="9">
        <v>645</v>
      </c>
      <c r="H11" s="9">
        <v>554</v>
      </c>
      <c r="I11" s="9">
        <v>171</v>
      </c>
      <c r="J11" s="9">
        <v>35</v>
      </c>
      <c r="K11" s="9">
        <v>3</v>
      </c>
      <c r="L11" s="9">
        <v>39</v>
      </c>
      <c r="M11" s="9">
        <v>329</v>
      </c>
      <c r="N11" s="9">
        <v>130</v>
      </c>
      <c r="O11" s="9">
        <v>80</v>
      </c>
      <c r="P11" s="9">
        <v>3</v>
      </c>
      <c r="Q11" s="9">
        <v>8</v>
      </c>
      <c r="R11" s="9">
        <v>11</v>
      </c>
      <c r="S11" s="25">
        <v>0.39400000000000002</v>
      </c>
      <c r="T11" s="25">
        <v>0.59399999999999997</v>
      </c>
      <c r="U11" s="27">
        <v>0.98799999999999999</v>
      </c>
      <c r="V11" s="9">
        <v>3</v>
      </c>
      <c r="W11" s="9">
        <v>2</v>
      </c>
    </row>
    <row r="12" spans="1:23" s="6" customFormat="1" ht="15.6" x14ac:dyDescent="0.3">
      <c r="A12" s="17" t="s">
        <v>343</v>
      </c>
      <c r="B12" s="9" t="s">
        <v>95</v>
      </c>
      <c r="C12" s="9" t="s">
        <v>96</v>
      </c>
      <c r="D12" s="9">
        <v>3</v>
      </c>
      <c r="E12" s="9" t="s">
        <v>15</v>
      </c>
      <c r="F12" s="9">
        <v>5</v>
      </c>
      <c r="G12" s="9">
        <v>622</v>
      </c>
      <c r="H12" s="9">
        <v>531</v>
      </c>
      <c r="I12" s="9">
        <v>177</v>
      </c>
      <c r="J12" s="9">
        <v>42</v>
      </c>
      <c r="K12" s="9">
        <v>1</v>
      </c>
      <c r="L12" s="9">
        <v>39</v>
      </c>
      <c r="M12" s="9">
        <v>338</v>
      </c>
      <c r="N12" s="9">
        <v>122</v>
      </c>
      <c r="O12" s="9">
        <v>82</v>
      </c>
      <c r="P12" s="9">
        <v>4</v>
      </c>
      <c r="Q12" s="9">
        <v>5</v>
      </c>
      <c r="R12" s="9">
        <v>9</v>
      </c>
      <c r="S12" s="25">
        <v>0.42299999999999999</v>
      </c>
      <c r="T12" s="25">
        <v>0.63700000000000001</v>
      </c>
      <c r="U12" s="27">
        <v>1.0589999999999999</v>
      </c>
      <c r="V12" s="9">
        <v>2</v>
      </c>
      <c r="W12" s="9">
        <v>2</v>
      </c>
    </row>
    <row r="13" spans="1:23" s="6" customFormat="1" ht="15.6" x14ac:dyDescent="0.3">
      <c r="A13" s="17" t="s">
        <v>343</v>
      </c>
      <c r="B13" s="9" t="s">
        <v>68</v>
      </c>
      <c r="C13" s="9" t="s">
        <v>65</v>
      </c>
      <c r="D13" s="9">
        <v>2</v>
      </c>
      <c r="E13" s="9" t="s">
        <v>15</v>
      </c>
      <c r="F13" s="9">
        <v>3</v>
      </c>
      <c r="G13" s="9">
        <v>548</v>
      </c>
      <c r="H13" s="9">
        <v>478</v>
      </c>
      <c r="I13" s="9">
        <v>134</v>
      </c>
      <c r="J13" s="9">
        <v>21</v>
      </c>
      <c r="K13" s="9">
        <v>0</v>
      </c>
      <c r="L13" s="9">
        <v>28</v>
      </c>
      <c r="M13" s="9">
        <v>239</v>
      </c>
      <c r="N13" s="9">
        <v>86</v>
      </c>
      <c r="O13" s="9">
        <v>67</v>
      </c>
      <c r="P13" s="9">
        <v>0</v>
      </c>
      <c r="Q13" s="9">
        <v>3</v>
      </c>
      <c r="R13" s="9">
        <v>16</v>
      </c>
      <c r="S13" s="25">
        <v>0.36699999999999999</v>
      </c>
      <c r="T13" s="25">
        <v>0.5</v>
      </c>
      <c r="U13" s="27">
        <v>0.86699999999999999</v>
      </c>
      <c r="V13" s="9">
        <v>3</v>
      </c>
      <c r="W13" s="9">
        <v>0</v>
      </c>
    </row>
    <row r="14" spans="1:23" s="6" customFormat="1" ht="15.6" x14ac:dyDescent="0.3">
      <c r="A14" s="17" t="s">
        <v>343</v>
      </c>
      <c r="B14" s="9" t="s">
        <v>74</v>
      </c>
      <c r="C14" s="9" t="s">
        <v>75</v>
      </c>
      <c r="D14" s="9">
        <v>7</v>
      </c>
      <c r="E14" s="9" t="s">
        <v>15</v>
      </c>
      <c r="F14" s="9">
        <v>5</v>
      </c>
      <c r="G14" s="9">
        <v>578</v>
      </c>
      <c r="H14" s="9">
        <v>525</v>
      </c>
      <c r="I14" s="9">
        <v>166</v>
      </c>
      <c r="J14" s="9">
        <v>31</v>
      </c>
      <c r="K14" s="9">
        <v>2</v>
      </c>
      <c r="L14" s="9">
        <v>10</v>
      </c>
      <c r="M14" s="9">
        <v>231</v>
      </c>
      <c r="N14" s="9">
        <v>67</v>
      </c>
      <c r="O14" s="9">
        <v>40</v>
      </c>
      <c r="P14" s="9">
        <v>3</v>
      </c>
      <c r="Q14" s="9">
        <v>4</v>
      </c>
      <c r="R14" s="9">
        <v>8</v>
      </c>
      <c r="S14" s="25">
        <v>0.36499999999999999</v>
      </c>
      <c r="T14" s="25">
        <v>0.44</v>
      </c>
      <c r="U14" s="27">
        <v>0.80500000000000005</v>
      </c>
      <c r="V14" s="9">
        <v>9</v>
      </c>
      <c r="W14" s="9">
        <v>5</v>
      </c>
    </row>
    <row r="15" spans="1:23" s="6" customFormat="1" ht="15.6" x14ac:dyDescent="0.3">
      <c r="A15" s="17" t="s">
        <v>343</v>
      </c>
      <c r="B15" s="9" t="s">
        <v>83</v>
      </c>
      <c r="C15" s="9" t="s">
        <v>84</v>
      </c>
      <c r="D15" s="9">
        <v>4</v>
      </c>
      <c r="E15" s="9" t="s">
        <v>18</v>
      </c>
      <c r="F15" s="9">
        <v>1</v>
      </c>
      <c r="G15" s="9">
        <v>613</v>
      </c>
      <c r="H15" s="9">
        <v>544</v>
      </c>
      <c r="I15" s="9">
        <v>157</v>
      </c>
      <c r="J15" s="9">
        <v>26</v>
      </c>
      <c r="K15" s="9">
        <v>6</v>
      </c>
      <c r="L15" s="9">
        <v>11</v>
      </c>
      <c r="M15" s="9">
        <v>228</v>
      </c>
      <c r="N15" s="9">
        <v>81</v>
      </c>
      <c r="O15" s="9">
        <v>54</v>
      </c>
      <c r="P15" s="9">
        <v>8</v>
      </c>
      <c r="Q15" s="9">
        <v>7</v>
      </c>
      <c r="R15" s="9">
        <v>19</v>
      </c>
      <c r="S15" s="25">
        <v>0.35699999999999998</v>
      </c>
      <c r="T15" s="25">
        <v>0.41899999999999998</v>
      </c>
      <c r="U15" s="27">
        <v>0.77600000000000002</v>
      </c>
      <c r="V15" s="9">
        <v>3</v>
      </c>
      <c r="W15" s="9">
        <v>0</v>
      </c>
    </row>
    <row r="16" spans="1:23" s="6" customFormat="1" ht="15.6" x14ac:dyDescent="0.3">
      <c r="A16" s="17" t="s">
        <v>343</v>
      </c>
      <c r="B16" s="9" t="s">
        <v>101</v>
      </c>
      <c r="C16" s="9" t="s">
        <v>96</v>
      </c>
      <c r="D16" s="9">
        <v>1</v>
      </c>
      <c r="E16" s="9" t="s">
        <v>15</v>
      </c>
      <c r="F16" s="9">
        <v>3</v>
      </c>
      <c r="G16" s="9">
        <v>413</v>
      </c>
      <c r="H16" s="9">
        <v>351</v>
      </c>
      <c r="I16" s="9">
        <v>74</v>
      </c>
      <c r="J16" s="9">
        <v>12</v>
      </c>
      <c r="K16" s="9">
        <v>0</v>
      </c>
      <c r="L16" s="9">
        <v>11</v>
      </c>
      <c r="M16" s="9">
        <v>119</v>
      </c>
      <c r="N16" s="9">
        <v>41</v>
      </c>
      <c r="O16" s="9">
        <v>58</v>
      </c>
      <c r="P16" s="9">
        <v>0</v>
      </c>
      <c r="Q16" s="9">
        <v>3</v>
      </c>
      <c r="R16" s="9">
        <v>4</v>
      </c>
      <c r="S16" s="25">
        <v>0.32</v>
      </c>
      <c r="T16" s="25">
        <v>0.33900000000000002</v>
      </c>
      <c r="U16" s="27">
        <v>0.65900000000000003</v>
      </c>
      <c r="V16" s="9">
        <v>4</v>
      </c>
      <c r="W16" s="9">
        <v>2</v>
      </c>
    </row>
    <row r="17" spans="1:23" s="6" customFormat="1" ht="15.6" x14ac:dyDescent="0.3">
      <c r="A17" s="17" t="s">
        <v>343</v>
      </c>
      <c r="B17" s="9" t="s">
        <v>89</v>
      </c>
      <c r="C17" s="9" t="s">
        <v>90</v>
      </c>
      <c r="D17" s="9">
        <v>8</v>
      </c>
      <c r="E17" s="9" t="s">
        <v>18</v>
      </c>
      <c r="F17" s="9">
        <v>0</v>
      </c>
      <c r="G17" s="9">
        <v>690</v>
      </c>
      <c r="H17" s="9">
        <v>638</v>
      </c>
      <c r="I17" s="9">
        <v>161</v>
      </c>
      <c r="J17" s="9">
        <v>19</v>
      </c>
      <c r="K17" s="9">
        <v>3</v>
      </c>
      <c r="L17" s="9">
        <v>2</v>
      </c>
      <c r="M17" s="9">
        <v>192</v>
      </c>
      <c r="N17" s="9">
        <v>54</v>
      </c>
      <c r="O17" s="9">
        <v>38</v>
      </c>
      <c r="P17" s="9">
        <v>0</v>
      </c>
      <c r="Q17" s="9">
        <v>6</v>
      </c>
      <c r="R17" s="9">
        <v>13</v>
      </c>
      <c r="S17" s="25">
        <v>0.29199999999999998</v>
      </c>
      <c r="T17" s="25">
        <v>0.30099999999999999</v>
      </c>
      <c r="U17" s="27">
        <v>0.59299999999999997</v>
      </c>
      <c r="V17" s="9">
        <v>16</v>
      </c>
      <c r="W17" s="9">
        <v>11</v>
      </c>
    </row>
    <row r="18" spans="1:23" s="6" customFormat="1" ht="15.6" x14ac:dyDescent="0.3">
      <c r="A18" s="17" t="s">
        <v>343</v>
      </c>
      <c r="B18" s="9" t="s">
        <v>103</v>
      </c>
      <c r="C18" s="9" t="s">
        <v>96</v>
      </c>
      <c r="D18" s="9">
        <v>1</v>
      </c>
      <c r="E18" s="9" t="s">
        <v>18</v>
      </c>
      <c r="F18" s="9">
        <v>2</v>
      </c>
      <c r="G18" s="9">
        <v>574</v>
      </c>
      <c r="H18" s="9">
        <v>504</v>
      </c>
      <c r="I18" s="9">
        <v>146</v>
      </c>
      <c r="J18" s="9">
        <v>27</v>
      </c>
      <c r="K18" s="9">
        <v>3</v>
      </c>
      <c r="L18" s="9">
        <v>20</v>
      </c>
      <c r="M18" s="9">
        <v>239</v>
      </c>
      <c r="N18" s="9">
        <v>75</v>
      </c>
      <c r="O18" s="9">
        <v>68</v>
      </c>
      <c r="P18" s="9">
        <v>2</v>
      </c>
      <c r="Q18" s="9">
        <v>0</v>
      </c>
      <c r="R18" s="9">
        <v>0</v>
      </c>
      <c r="S18" s="25">
        <v>0.376</v>
      </c>
      <c r="T18" s="25">
        <v>0.47399999999999998</v>
      </c>
      <c r="U18" s="27">
        <v>0.85099999999999998</v>
      </c>
      <c r="V18" s="9">
        <v>0</v>
      </c>
      <c r="W18" s="9">
        <v>1</v>
      </c>
    </row>
    <row r="19" spans="1:23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23" s="31" customFormat="1" ht="15.6" x14ac:dyDescent="0.3">
      <c r="A20" s="33"/>
      <c r="B20" s="33"/>
      <c r="C20" s="33"/>
      <c r="D20" s="33"/>
      <c r="E20" s="33"/>
      <c r="F20" s="33"/>
      <c r="G20" s="33"/>
      <c r="H20" s="33">
        <f>SUM(H2:H19)</f>
        <v>8408</v>
      </c>
      <c r="I20" s="33">
        <f>SUM(I2:I19)</f>
        <v>2380</v>
      </c>
      <c r="J20" s="33"/>
      <c r="K20" s="33"/>
      <c r="L20" s="33"/>
      <c r="M20" s="33">
        <f>SUM(M2:M19)</f>
        <v>3761</v>
      </c>
      <c r="N20" s="33"/>
      <c r="O20" s="33">
        <f>SUM(O2:O19)</f>
        <v>986</v>
      </c>
      <c r="P20" s="33">
        <f>SUM(P2:P19)</f>
        <v>58</v>
      </c>
      <c r="Q20" s="33">
        <f>SUM(Q2:Q19)</f>
        <v>72</v>
      </c>
      <c r="R20" s="33"/>
      <c r="S20" s="34">
        <f>(I20+O20+P20)/(H20+O20+P20+Q20)</f>
        <v>0.35951280974380512</v>
      </c>
      <c r="T20" s="34">
        <f>M20/H20</f>
        <v>0.44731208372978115</v>
      </c>
      <c r="U20" s="34">
        <f>S20+T20</f>
        <v>0.80682489347358621</v>
      </c>
      <c r="V20" s="33"/>
      <c r="W20" s="33"/>
    </row>
    <row r="22" spans="1:23" s="4" customFormat="1" ht="15.6" x14ac:dyDescent="0.3">
      <c r="A22" s="14" t="s">
        <v>342</v>
      </c>
      <c r="B22" s="15" t="s">
        <v>344</v>
      </c>
      <c r="C22" s="15" t="s">
        <v>1</v>
      </c>
      <c r="D22" s="15" t="s">
        <v>351</v>
      </c>
      <c r="E22" s="15" t="s">
        <v>352</v>
      </c>
      <c r="F22" s="15" t="s">
        <v>3</v>
      </c>
      <c r="G22" s="15" t="s">
        <v>4</v>
      </c>
      <c r="H22" s="21" t="s">
        <v>112</v>
      </c>
      <c r="I22" s="15" t="s">
        <v>113</v>
      </c>
      <c r="J22" s="15" t="s">
        <v>15</v>
      </c>
      <c r="K22" s="15" t="s">
        <v>115</v>
      </c>
      <c r="L22" s="15" t="s">
        <v>21</v>
      </c>
      <c r="M22" s="15" t="s">
        <v>116</v>
      </c>
      <c r="N22" s="15" t="s">
        <v>117</v>
      </c>
      <c r="O22" s="15" t="s">
        <v>118</v>
      </c>
      <c r="P22" s="15" t="s">
        <v>18</v>
      </c>
      <c r="Q22" s="15" t="s">
        <v>119</v>
      </c>
      <c r="R22" s="15" t="s">
        <v>4</v>
      </c>
      <c r="S22" s="15" t="s">
        <v>120</v>
      </c>
      <c r="T22" s="15" t="s">
        <v>121</v>
      </c>
    </row>
    <row r="23" spans="1:23" s="6" customFormat="1" ht="15.6" x14ac:dyDescent="0.3">
      <c r="A23" s="17" t="s">
        <v>343</v>
      </c>
      <c r="B23" s="9" t="s">
        <v>30</v>
      </c>
      <c r="C23" s="9" t="s">
        <v>15</v>
      </c>
      <c r="D23" s="9"/>
      <c r="E23" s="9">
        <v>23</v>
      </c>
      <c r="F23" s="10" t="s">
        <v>28</v>
      </c>
      <c r="G23" s="9"/>
      <c r="H23" s="22">
        <v>1.26</v>
      </c>
      <c r="I23" s="9">
        <v>8</v>
      </c>
      <c r="J23" s="9">
        <v>7</v>
      </c>
      <c r="K23" s="9">
        <v>17</v>
      </c>
      <c r="L23" s="9">
        <v>51</v>
      </c>
      <c r="M23" s="9">
        <v>0</v>
      </c>
      <c r="N23" s="9">
        <v>78.099999999999994</v>
      </c>
      <c r="O23" s="9">
        <v>41</v>
      </c>
      <c r="P23" s="9">
        <v>16</v>
      </c>
      <c r="Q23" s="9">
        <v>11</v>
      </c>
      <c r="R23" s="9">
        <v>6</v>
      </c>
      <c r="S23" s="9">
        <v>69</v>
      </c>
      <c r="T23" s="9">
        <v>25</v>
      </c>
    </row>
    <row r="24" spans="1:23" s="6" customFormat="1" ht="15.6" x14ac:dyDescent="0.3">
      <c r="A24" s="17" t="s">
        <v>343</v>
      </c>
      <c r="B24" s="9" t="s">
        <v>34</v>
      </c>
      <c r="C24" s="9" t="s">
        <v>18</v>
      </c>
      <c r="D24" s="9"/>
      <c r="E24" s="9">
        <v>16</v>
      </c>
      <c r="F24" s="9"/>
      <c r="G24" s="11" t="s">
        <v>21</v>
      </c>
      <c r="H24" s="22">
        <v>2.4900000000000002</v>
      </c>
      <c r="I24" s="9">
        <v>10</v>
      </c>
      <c r="J24" s="9">
        <v>4</v>
      </c>
      <c r="K24" s="9">
        <v>15</v>
      </c>
      <c r="L24" s="9">
        <v>61</v>
      </c>
      <c r="M24" s="9">
        <v>0</v>
      </c>
      <c r="N24" s="9">
        <v>94</v>
      </c>
      <c r="O24" s="9">
        <v>78</v>
      </c>
      <c r="P24" s="9">
        <v>26</v>
      </c>
      <c r="Q24" s="9">
        <v>26</v>
      </c>
      <c r="R24" s="9">
        <v>5</v>
      </c>
      <c r="S24" s="9">
        <v>64</v>
      </c>
      <c r="T24" s="9">
        <v>42</v>
      </c>
    </row>
    <row r="25" spans="1:23" s="6" customFormat="1" ht="15.6" x14ac:dyDescent="0.3">
      <c r="A25" s="17" t="s">
        <v>343</v>
      </c>
      <c r="B25" s="9" t="s">
        <v>33</v>
      </c>
      <c r="C25" s="9" t="s">
        <v>15</v>
      </c>
      <c r="D25" s="9"/>
      <c r="E25" s="9">
        <v>22</v>
      </c>
      <c r="F25" s="10" t="s">
        <v>28</v>
      </c>
      <c r="G25" s="11" t="s">
        <v>21</v>
      </c>
      <c r="H25" s="22">
        <v>1.44</v>
      </c>
      <c r="I25" s="9">
        <v>10</v>
      </c>
      <c r="J25" s="9">
        <v>5</v>
      </c>
      <c r="K25" s="9">
        <v>38</v>
      </c>
      <c r="L25" s="9">
        <v>65</v>
      </c>
      <c r="M25" s="9">
        <v>0</v>
      </c>
      <c r="N25" s="9">
        <v>125</v>
      </c>
      <c r="O25" s="9">
        <v>89</v>
      </c>
      <c r="P25" s="9">
        <v>21</v>
      </c>
      <c r="Q25" s="9">
        <v>20</v>
      </c>
      <c r="R25" s="9">
        <v>7</v>
      </c>
      <c r="S25" s="9">
        <v>124</v>
      </c>
      <c r="T25" s="9">
        <v>39</v>
      </c>
    </row>
    <row r="26" spans="1:23" s="6" customFormat="1" ht="15.6" x14ac:dyDescent="0.3">
      <c r="A26" s="17" t="s">
        <v>343</v>
      </c>
      <c r="B26" s="9" t="s">
        <v>20</v>
      </c>
      <c r="C26" s="9" t="s">
        <v>15</v>
      </c>
      <c r="D26" s="9">
        <v>12</v>
      </c>
      <c r="E26" s="9"/>
      <c r="F26" s="9"/>
      <c r="G26" s="11" t="s">
        <v>21</v>
      </c>
      <c r="H26" s="22">
        <v>3.27</v>
      </c>
      <c r="I26" s="9">
        <v>12</v>
      </c>
      <c r="J26" s="9">
        <v>17</v>
      </c>
      <c r="K26" s="9">
        <v>0</v>
      </c>
      <c r="L26" s="9">
        <v>37</v>
      </c>
      <c r="M26" s="9">
        <v>37</v>
      </c>
      <c r="N26" s="9">
        <v>269.10000000000002</v>
      </c>
      <c r="O26" s="9">
        <v>253</v>
      </c>
      <c r="P26" s="9">
        <v>117</v>
      </c>
      <c r="Q26" s="9">
        <v>98</v>
      </c>
      <c r="R26" s="9">
        <v>19</v>
      </c>
      <c r="S26" s="9">
        <v>138</v>
      </c>
      <c r="T26" s="9">
        <v>101</v>
      </c>
    </row>
    <row r="27" spans="1:23" s="6" customFormat="1" ht="15.6" x14ac:dyDescent="0.3">
      <c r="A27" s="17" t="s">
        <v>343</v>
      </c>
      <c r="B27" s="9" t="s">
        <v>35</v>
      </c>
      <c r="C27" s="9" t="s">
        <v>15</v>
      </c>
      <c r="D27" s="9"/>
      <c r="E27" s="9">
        <v>16</v>
      </c>
      <c r="F27" s="9"/>
      <c r="G27" s="11" t="s">
        <v>21</v>
      </c>
      <c r="H27" s="22">
        <v>2.5099999999999998</v>
      </c>
      <c r="I27" s="9">
        <v>7</v>
      </c>
      <c r="J27" s="9">
        <v>9</v>
      </c>
      <c r="K27" s="9">
        <v>20</v>
      </c>
      <c r="L27" s="9">
        <v>70</v>
      </c>
      <c r="M27" s="9">
        <v>0</v>
      </c>
      <c r="N27" s="9">
        <v>96.2</v>
      </c>
      <c r="O27" s="9">
        <v>86</v>
      </c>
      <c r="P27" s="9">
        <v>31</v>
      </c>
      <c r="Q27" s="9">
        <v>27</v>
      </c>
      <c r="R27" s="9">
        <v>5</v>
      </c>
      <c r="S27" s="9">
        <v>80</v>
      </c>
      <c r="T27" s="9">
        <v>42</v>
      </c>
    </row>
    <row r="28" spans="1:23" s="6" customFormat="1" ht="15.6" x14ac:dyDescent="0.3">
      <c r="A28" s="17" t="s">
        <v>343</v>
      </c>
      <c r="B28" s="9" t="s">
        <v>14</v>
      </c>
      <c r="C28" s="9" t="s">
        <v>15</v>
      </c>
      <c r="D28" s="9">
        <v>13</v>
      </c>
      <c r="E28" s="9"/>
      <c r="F28" s="10" t="s">
        <v>28</v>
      </c>
      <c r="G28" s="9"/>
      <c r="H28" s="22">
        <v>3.38</v>
      </c>
      <c r="I28" s="9">
        <v>16</v>
      </c>
      <c r="J28" s="9">
        <v>12</v>
      </c>
      <c r="K28" s="9">
        <v>0</v>
      </c>
      <c r="L28" s="9">
        <v>33</v>
      </c>
      <c r="M28" s="9">
        <v>32</v>
      </c>
      <c r="N28" s="9">
        <v>229</v>
      </c>
      <c r="O28" s="9">
        <v>224</v>
      </c>
      <c r="P28" s="9">
        <v>105</v>
      </c>
      <c r="Q28" s="9">
        <v>86</v>
      </c>
      <c r="R28" s="9">
        <v>15</v>
      </c>
      <c r="S28" s="9">
        <v>154</v>
      </c>
      <c r="T28" s="9">
        <v>58</v>
      </c>
    </row>
    <row r="29" spans="1:23" s="6" customFormat="1" ht="31.2" x14ac:dyDescent="0.3">
      <c r="A29" s="17" t="s">
        <v>343</v>
      </c>
      <c r="B29" s="9" t="s">
        <v>24</v>
      </c>
      <c r="C29" s="9" t="s">
        <v>18</v>
      </c>
      <c r="D29" s="9">
        <v>11</v>
      </c>
      <c r="E29" s="9"/>
      <c r="F29" s="9"/>
      <c r="G29" s="11" t="s">
        <v>21</v>
      </c>
      <c r="H29" s="22">
        <v>2.81</v>
      </c>
      <c r="I29" s="9">
        <v>8</v>
      </c>
      <c r="J29" s="9">
        <v>11</v>
      </c>
      <c r="K29" s="9">
        <v>2</v>
      </c>
      <c r="L29" s="9">
        <v>25</v>
      </c>
      <c r="M29" s="9">
        <v>21</v>
      </c>
      <c r="N29" s="9">
        <v>169.2</v>
      </c>
      <c r="O29" s="9">
        <v>125</v>
      </c>
      <c r="P29" s="9">
        <v>56</v>
      </c>
      <c r="Q29" s="9">
        <v>53</v>
      </c>
      <c r="R29" s="9">
        <v>5</v>
      </c>
      <c r="S29" s="9">
        <v>142</v>
      </c>
      <c r="T29" s="9">
        <v>68</v>
      </c>
    </row>
    <row r="30" spans="1:23" s="6" customFormat="1" ht="15.6" x14ac:dyDescent="0.3">
      <c r="A30" s="17" t="s">
        <v>343</v>
      </c>
      <c r="B30" s="9" t="s">
        <v>22</v>
      </c>
      <c r="C30" s="9" t="s">
        <v>18</v>
      </c>
      <c r="D30" s="9">
        <v>12</v>
      </c>
      <c r="E30" s="9"/>
      <c r="F30" s="9"/>
      <c r="G30" s="11" t="s">
        <v>21</v>
      </c>
      <c r="H30" s="22">
        <v>3</v>
      </c>
      <c r="I30" s="9">
        <v>13</v>
      </c>
      <c r="J30" s="9">
        <v>12</v>
      </c>
      <c r="K30" s="9">
        <v>0</v>
      </c>
      <c r="L30" s="9">
        <v>37</v>
      </c>
      <c r="M30" s="9">
        <v>37</v>
      </c>
      <c r="N30" s="9">
        <v>248.2</v>
      </c>
      <c r="O30" s="9">
        <v>232</v>
      </c>
      <c r="P30" s="9">
        <v>97</v>
      </c>
      <c r="Q30" s="9">
        <v>83</v>
      </c>
      <c r="R30" s="9">
        <v>14</v>
      </c>
      <c r="S30" s="9">
        <v>143</v>
      </c>
      <c r="T30" s="9">
        <v>78</v>
      </c>
    </row>
    <row r="31" spans="1:23" s="6" customFormat="1" ht="15.6" x14ac:dyDescent="0.3">
      <c r="A31" s="17" t="s">
        <v>343</v>
      </c>
      <c r="B31" s="9" t="s">
        <v>17</v>
      </c>
      <c r="C31" s="9" t="s">
        <v>18</v>
      </c>
      <c r="D31" s="9">
        <v>13</v>
      </c>
      <c r="E31" s="9"/>
      <c r="F31" s="9"/>
      <c r="G31" s="9"/>
      <c r="H31" s="22">
        <v>2.92</v>
      </c>
      <c r="I31" s="9">
        <v>21</v>
      </c>
      <c r="J31" s="9">
        <v>12</v>
      </c>
      <c r="K31" s="9">
        <v>0</v>
      </c>
      <c r="L31" s="9">
        <v>35</v>
      </c>
      <c r="M31" s="9">
        <v>35</v>
      </c>
      <c r="N31" s="9">
        <v>262</v>
      </c>
      <c r="O31" s="9">
        <v>215</v>
      </c>
      <c r="P31" s="9">
        <v>92</v>
      </c>
      <c r="Q31" s="9">
        <v>85</v>
      </c>
      <c r="R31" s="9">
        <v>23</v>
      </c>
      <c r="S31" s="9">
        <v>249</v>
      </c>
      <c r="T31" s="9">
        <v>77</v>
      </c>
    </row>
    <row r="32" spans="1:23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s="31" customFormat="1" ht="15.6" x14ac:dyDescent="0.3">
      <c r="A33" s="33"/>
      <c r="B33" s="33"/>
      <c r="C33" s="33"/>
      <c r="D33" s="33"/>
      <c r="E33" s="33"/>
      <c r="F33" s="33"/>
      <c r="G33" s="33"/>
      <c r="H33" s="35">
        <f>9*(Q33/N33)</f>
        <v>2.8017570664629483</v>
      </c>
      <c r="I33" s="33"/>
      <c r="J33" s="33"/>
      <c r="K33" s="33"/>
      <c r="L33" s="33"/>
      <c r="M33" s="33"/>
      <c r="N33" s="33">
        <f>SUM(N23:N32)</f>
        <v>1570.8000000000002</v>
      </c>
      <c r="O33" s="33"/>
      <c r="P33" s="33"/>
      <c r="Q33" s="33">
        <f>SUM(Q23:Q32)</f>
        <v>489</v>
      </c>
      <c r="R33" s="33"/>
      <c r="S33" s="33"/>
      <c r="T33" s="33"/>
    </row>
    <row r="35" spans="1:20" s="6" customFormat="1" ht="15.6" x14ac:dyDescent="0.3">
      <c r="A35" s="17" t="s">
        <v>343</v>
      </c>
      <c r="B35" s="9" t="s">
        <v>36</v>
      </c>
      <c r="C35" s="9" t="s">
        <v>18</v>
      </c>
      <c r="D35" s="9"/>
      <c r="E35" s="9">
        <v>14</v>
      </c>
      <c r="F35" s="9"/>
      <c r="G35" s="11" t="s">
        <v>21</v>
      </c>
      <c r="H35" s="22">
        <v>2.25</v>
      </c>
      <c r="I35" s="9">
        <v>1</v>
      </c>
      <c r="J35" s="9">
        <v>2</v>
      </c>
      <c r="K35" s="9">
        <v>5</v>
      </c>
      <c r="L35" s="9">
        <v>34</v>
      </c>
      <c r="M35" s="9">
        <v>0</v>
      </c>
      <c r="N35" s="9">
        <v>56</v>
      </c>
      <c r="O35" s="9">
        <v>43</v>
      </c>
      <c r="P35" s="9">
        <v>20</v>
      </c>
      <c r="Q35" s="9">
        <v>14</v>
      </c>
      <c r="R35" s="9">
        <v>2</v>
      </c>
      <c r="S35" s="9">
        <v>28</v>
      </c>
      <c r="T35" s="9">
        <v>23</v>
      </c>
    </row>
    <row r="36" spans="1:20" s="6" customFormat="1" ht="15.6" x14ac:dyDescent="0.3">
      <c r="A36" s="17" t="s">
        <v>343</v>
      </c>
      <c r="B36" s="9" t="s">
        <v>26</v>
      </c>
      <c r="C36" s="9" t="s">
        <v>18</v>
      </c>
      <c r="D36" s="9">
        <v>9</v>
      </c>
      <c r="E36" s="9"/>
      <c r="F36" s="9"/>
      <c r="G36" s="11" t="s">
        <v>21</v>
      </c>
      <c r="H36" s="22">
        <v>3.67</v>
      </c>
      <c r="I36" s="9">
        <v>14</v>
      </c>
      <c r="J36" s="9">
        <v>17</v>
      </c>
      <c r="K36" s="9">
        <v>0</v>
      </c>
      <c r="L36" s="9">
        <v>42</v>
      </c>
      <c r="M36" s="9">
        <v>34</v>
      </c>
      <c r="N36" s="9">
        <v>240</v>
      </c>
      <c r="O36" s="9">
        <v>248</v>
      </c>
      <c r="P36" s="9">
        <v>107</v>
      </c>
      <c r="Q36" s="9">
        <v>98</v>
      </c>
      <c r="R36" s="9">
        <v>12</v>
      </c>
      <c r="S36" s="9">
        <v>134</v>
      </c>
      <c r="T36" s="9">
        <v>73</v>
      </c>
    </row>
    <row r="37" spans="1:20" s="6" customFormat="1" ht="15.6" x14ac:dyDescent="0.3">
      <c r="A37" s="17" t="s">
        <v>343</v>
      </c>
      <c r="B37" s="9" t="s">
        <v>27</v>
      </c>
      <c r="C37" s="9" t="s">
        <v>18</v>
      </c>
      <c r="D37" s="9">
        <v>8</v>
      </c>
      <c r="E37" s="9"/>
      <c r="F37" s="10" t="s">
        <v>28</v>
      </c>
      <c r="G37" s="12" t="s">
        <v>29</v>
      </c>
      <c r="H37" s="22">
        <v>3.46</v>
      </c>
      <c r="I37" s="9">
        <v>15</v>
      </c>
      <c r="J37" s="9">
        <v>9</v>
      </c>
      <c r="K37" s="9">
        <v>0</v>
      </c>
      <c r="L37" s="9">
        <v>34</v>
      </c>
      <c r="M37" s="9">
        <v>34</v>
      </c>
      <c r="N37" s="9">
        <v>239.1</v>
      </c>
      <c r="O37" s="9">
        <v>232</v>
      </c>
      <c r="P37" s="9">
        <v>96</v>
      </c>
      <c r="Q37" s="9">
        <v>92</v>
      </c>
      <c r="R37" s="9">
        <v>28</v>
      </c>
      <c r="S37" s="9">
        <v>113</v>
      </c>
      <c r="T37" s="9">
        <v>27</v>
      </c>
    </row>
    <row r="38" spans="1:20" s="6" customFormat="1" ht="15.6" x14ac:dyDescent="0.3">
      <c r="A38" s="17" t="s">
        <v>343</v>
      </c>
      <c r="B38" s="9" t="s">
        <v>37</v>
      </c>
      <c r="C38" s="9" t="s">
        <v>15</v>
      </c>
      <c r="D38" s="9"/>
      <c r="E38" s="9">
        <v>9</v>
      </c>
      <c r="F38" s="12" t="s">
        <v>113</v>
      </c>
      <c r="G38" s="9"/>
      <c r="H38" s="22">
        <v>3.5</v>
      </c>
      <c r="I38" s="9">
        <v>3</v>
      </c>
      <c r="J38" s="9">
        <v>5</v>
      </c>
      <c r="K38" s="9">
        <v>4</v>
      </c>
      <c r="L38" s="9">
        <v>35</v>
      </c>
      <c r="M38" s="9">
        <v>0</v>
      </c>
      <c r="N38" s="9">
        <v>36</v>
      </c>
      <c r="O38" s="9">
        <v>26</v>
      </c>
      <c r="P38" s="9">
        <v>15</v>
      </c>
      <c r="Q38" s="9">
        <v>14</v>
      </c>
      <c r="R38" s="9">
        <v>3</v>
      </c>
      <c r="S38" s="9">
        <v>35</v>
      </c>
      <c r="T38" s="9">
        <v>22</v>
      </c>
    </row>
  </sheetData>
  <autoFilter ref="A1:X1" xr:uid="{3E085FD3-C331-43AA-8CFD-34783E7E0D1E}"/>
  <conditionalFormatting sqref="F2:F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2C9D-ACB5-48EA-956B-2B298EA1D8D8}">
  <sheetPr>
    <tabColor rgb="FF00B0F0"/>
  </sheetPr>
  <dimension ref="A1:W38"/>
  <sheetViews>
    <sheetView workbookViewId="0">
      <selection activeCell="R20" sqref="R20"/>
    </sheetView>
  </sheetViews>
  <sheetFormatPr defaultRowHeight="14.4" x14ac:dyDescent="0.3"/>
  <cols>
    <col min="1" max="1" width="14.44140625" bestFit="1" customWidth="1"/>
    <col min="2" max="2" width="19.44140625" bestFit="1" customWidth="1"/>
    <col min="3" max="3" width="8.77734375" bestFit="1" customWidth="1"/>
    <col min="4" max="4" width="6.88671875" bestFit="1" customWidth="1"/>
    <col min="5" max="5" width="6.6640625" bestFit="1" customWidth="1"/>
    <col min="6" max="6" width="12.44140625" bestFit="1" customWidth="1"/>
    <col min="7" max="8" width="7.88671875" bestFit="1" customWidth="1"/>
    <col min="9" max="9" width="6.88671875" bestFit="1" customWidth="1"/>
    <col min="10" max="11" width="7.77734375" bestFit="1" customWidth="1"/>
    <col min="12" max="12" width="8.109375" bestFit="1" customWidth="1"/>
    <col min="13" max="13" width="7.6640625" bestFit="1" customWidth="1"/>
    <col min="14" max="14" width="8.44140625" bestFit="1" customWidth="1"/>
    <col min="15" max="15" width="7.88671875" bestFit="1" customWidth="1"/>
    <col min="16" max="16" width="9.33203125" bestFit="1" customWidth="1"/>
    <col min="17" max="17" width="7.77734375" bestFit="1" customWidth="1"/>
    <col min="18" max="18" width="9.5546875" bestFit="1" customWidth="1"/>
    <col min="19" max="19" width="9.33203125" bestFit="1" customWidth="1"/>
    <col min="20" max="20" width="9.109375" bestFit="1" customWidth="1"/>
    <col min="21" max="21" width="9.33203125" bestFit="1" customWidth="1"/>
    <col min="22" max="22" width="7.88671875" bestFit="1" customWidth="1"/>
    <col min="23" max="23" width="8.109375" bestFit="1" customWidth="1"/>
  </cols>
  <sheetData>
    <row r="1" spans="1:23" s="4" customFormat="1" ht="15.6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s="6" customFormat="1" ht="15.6" x14ac:dyDescent="0.3">
      <c r="A2" s="16" t="s">
        <v>348</v>
      </c>
      <c r="B2" s="9" t="s">
        <v>289</v>
      </c>
      <c r="C2" s="9" t="s">
        <v>96</v>
      </c>
      <c r="D2" s="9">
        <v>3</v>
      </c>
      <c r="E2" s="9" t="s">
        <v>15</v>
      </c>
      <c r="F2" s="9">
        <v>3</v>
      </c>
      <c r="G2" s="9">
        <v>642</v>
      </c>
      <c r="H2" s="9">
        <v>581</v>
      </c>
      <c r="I2" s="9">
        <v>194</v>
      </c>
      <c r="J2" s="9">
        <v>32</v>
      </c>
      <c r="K2" s="9">
        <v>12</v>
      </c>
      <c r="L2" s="9">
        <v>30</v>
      </c>
      <c r="M2" s="9">
        <v>340</v>
      </c>
      <c r="N2" s="9">
        <v>117</v>
      </c>
      <c r="O2" s="9">
        <v>57</v>
      </c>
      <c r="P2" s="9">
        <v>2</v>
      </c>
      <c r="Q2" s="9">
        <v>2</v>
      </c>
      <c r="R2" s="9">
        <v>8</v>
      </c>
      <c r="S2" s="25">
        <v>0.39400000000000002</v>
      </c>
      <c r="T2" s="25">
        <v>0.58499999999999996</v>
      </c>
      <c r="U2" s="27">
        <v>0.97899999999999998</v>
      </c>
      <c r="V2" s="9">
        <v>20</v>
      </c>
      <c r="W2" s="9">
        <v>7</v>
      </c>
    </row>
    <row r="3" spans="1:23" s="6" customFormat="1" ht="15.6" x14ac:dyDescent="0.3">
      <c r="A3" s="16" t="s">
        <v>348</v>
      </c>
      <c r="B3" s="9" t="s">
        <v>292</v>
      </c>
      <c r="C3" s="9" t="s">
        <v>96</v>
      </c>
      <c r="D3" s="9">
        <v>2</v>
      </c>
      <c r="E3" s="9" t="s">
        <v>18</v>
      </c>
      <c r="F3" s="9">
        <v>0</v>
      </c>
      <c r="G3" s="9">
        <v>746</v>
      </c>
      <c r="H3" s="9">
        <v>677</v>
      </c>
      <c r="I3" s="9">
        <v>213</v>
      </c>
      <c r="J3" s="9">
        <v>25</v>
      </c>
      <c r="K3" s="9">
        <v>15</v>
      </c>
      <c r="L3" s="9">
        <v>46</v>
      </c>
      <c r="M3" s="9">
        <v>406</v>
      </c>
      <c r="N3" s="9">
        <v>139</v>
      </c>
      <c r="O3" s="9">
        <v>58</v>
      </c>
      <c r="P3" s="9">
        <v>5</v>
      </c>
      <c r="Q3" s="9">
        <v>5</v>
      </c>
      <c r="R3" s="9">
        <v>15</v>
      </c>
      <c r="S3" s="25">
        <v>0.37</v>
      </c>
      <c r="T3" s="25">
        <v>0.6</v>
      </c>
      <c r="U3" s="27">
        <v>0.97</v>
      </c>
      <c r="V3" s="9">
        <v>7</v>
      </c>
      <c r="W3" s="9">
        <v>5</v>
      </c>
    </row>
    <row r="4" spans="1:23" s="6" customFormat="1" ht="15.6" x14ac:dyDescent="0.3">
      <c r="A4" s="16" t="s">
        <v>348</v>
      </c>
      <c r="B4" s="9" t="s">
        <v>297</v>
      </c>
      <c r="C4" s="9" t="s">
        <v>96</v>
      </c>
      <c r="D4" s="9">
        <v>1</v>
      </c>
      <c r="E4" s="9" t="s">
        <v>42</v>
      </c>
      <c r="F4" s="9">
        <v>0</v>
      </c>
      <c r="G4" s="9">
        <v>608</v>
      </c>
      <c r="H4" s="9">
        <v>502</v>
      </c>
      <c r="I4" s="9">
        <v>147</v>
      </c>
      <c r="J4" s="9">
        <v>21</v>
      </c>
      <c r="K4" s="9">
        <v>2</v>
      </c>
      <c r="L4" s="9">
        <v>20</v>
      </c>
      <c r="M4" s="9">
        <v>232</v>
      </c>
      <c r="N4" s="9">
        <v>81</v>
      </c>
      <c r="O4" s="9">
        <v>98</v>
      </c>
      <c r="P4" s="9">
        <v>2</v>
      </c>
      <c r="Q4" s="9">
        <v>2</v>
      </c>
      <c r="R4" s="9">
        <v>14</v>
      </c>
      <c r="S4" s="25">
        <v>0.40899999999999997</v>
      </c>
      <c r="T4" s="25">
        <v>0.46200000000000002</v>
      </c>
      <c r="U4" s="27">
        <v>0.871</v>
      </c>
      <c r="V4" s="9">
        <v>0</v>
      </c>
      <c r="W4" s="9">
        <v>0</v>
      </c>
    </row>
    <row r="5" spans="1:23" s="6" customFormat="1" ht="15.6" x14ac:dyDescent="0.3">
      <c r="A5" s="16" t="s">
        <v>348</v>
      </c>
      <c r="B5" s="9" t="s">
        <v>296</v>
      </c>
      <c r="C5" s="9" t="s">
        <v>96</v>
      </c>
      <c r="D5" s="9">
        <v>1</v>
      </c>
      <c r="E5" s="9" t="s">
        <v>18</v>
      </c>
      <c r="F5" s="9">
        <v>1</v>
      </c>
      <c r="G5" s="9">
        <v>627</v>
      </c>
      <c r="H5" s="9">
        <v>534</v>
      </c>
      <c r="I5" s="9">
        <v>142</v>
      </c>
      <c r="J5" s="9">
        <v>29</v>
      </c>
      <c r="K5" s="9">
        <v>0</v>
      </c>
      <c r="L5" s="9">
        <v>30</v>
      </c>
      <c r="M5" s="9">
        <v>261</v>
      </c>
      <c r="N5" s="9">
        <v>97</v>
      </c>
      <c r="O5" s="9">
        <v>82</v>
      </c>
      <c r="P5" s="9">
        <v>10</v>
      </c>
      <c r="Q5" s="9">
        <v>0</v>
      </c>
      <c r="R5" s="9">
        <v>0</v>
      </c>
      <c r="S5" s="25">
        <v>0.374</v>
      </c>
      <c r="T5" s="25">
        <v>0.48899999999999999</v>
      </c>
      <c r="U5" s="27">
        <v>0.86299999999999999</v>
      </c>
      <c r="V5" s="9">
        <v>1</v>
      </c>
      <c r="W5" s="9">
        <v>1</v>
      </c>
    </row>
    <row r="6" spans="1:23" s="6" customFormat="1" ht="15.6" x14ac:dyDescent="0.3">
      <c r="A6" s="16" t="s">
        <v>348</v>
      </c>
      <c r="B6" s="9" t="s">
        <v>294</v>
      </c>
      <c r="C6" s="9" t="s">
        <v>200</v>
      </c>
      <c r="D6" s="9">
        <v>1</v>
      </c>
      <c r="E6" s="9" t="s">
        <v>18</v>
      </c>
      <c r="F6" s="9">
        <v>2</v>
      </c>
      <c r="G6" s="9">
        <v>594</v>
      </c>
      <c r="H6" s="9">
        <v>524</v>
      </c>
      <c r="I6" s="9">
        <v>148</v>
      </c>
      <c r="J6" s="9">
        <v>21</v>
      </c>
      <c r="K6" s="9">
        <v>6</v>
      </c>
      <c r="L6" s="9">
        <v>25</v>
      </c>
      <c r="M6" s="9">
        <v>256</v>
      </c>
      <c r="N6" s="9">
        <v>76</v>
      </c>
      <c r="O6" s="9">
        <v>53</v>
      </c>
      <c r="P6" s="9">
        <v>13</v>
      </c>
      <c r="Q6" s="9">
        <v>0</v>
      </c>
      <c r="R6" s="9">
        <v>0</v>
      </c>
      <c r="S6" s="25">
        <v>0.36299999999999999</v>
      </c>
      <c r="T6" s="25">
        <v>0.48899999999999999</v>
      </c>
      <c r="U6" s="27">
        <v>0.85099999999999998</v>
      </c>
      <c r="V6" s="9">
        <v>32</v>
      </c>
      <c r="W6" s="9">
        <v>17</v>
      </c>
    </row>
    <row r="7" spans="1:23" s="6" customFormat="1" ht="15.6" x14ac:dyDescent="0.3">
      <c r="A7" s="16" t="s">
        <v>348</v>
      </c>
      <c r="B7" s="9" t="s">
        <v>291</v>
      </c>
      <c r="C7" s="9" t="s">
        <v>96</v>
      </c>
      <c r="D7" s="9">
        <v>2</v>
      </c>
      <c r="E7" s="9" t="s">
        <v>15</v>
      </c>
      <c r="F7" s="9">
        <v>2</v>
      </c>
      <c r="G7" s="9">
        <v>420</v>
      </c>
      <c r="H7" s="9">
        <v>380</v>
      </c>
      <c r="I7" s="9">
        <v>120</v>
      </c>
      <c r="J7" s="9">
        <v>27</v>
      </c>
      <c r="K7" s="9">
        <v>4</v>
      </c>
      <c r="L7" s="9">
        <v>8</v>
      </c>
      <c r="M7" s="9">
        <v>179</v>
      </c>
      <c r="N7" s="9">
        <v>32</v>
      </c>
      <c r="O7" s="9">
        <v>36</v>
      </c>
      <c r="P7" s="9">
        <v>1</v>
      </c>
      <c r="Q7" s="9">
        <v>3</v>
      </c>
      <c r="R7" s="9">
        <v>7</v>
      </c>
      <c r="S7" s="25">
        <v>0.374</v>
      </c>
      <c r="T7" s="25">
        <v>0.47099999999999997</v>
      </c>
      <c r="U7" s="27">
        <v>0.84499999999999997</v>
      </c>
      <c r="V7" s="9">
        <v>12</v>
      </c>
      <c r="W7" s="9">
        <v>5</v>
      </c>
    </row>
    <row r="8" spans="1:23" s="6" customFormat="1" ht="15.6" x14ac:dyDescent="0.3">
      <c r="A8" s="16" t="s">
        <v>348</v>
      </c>
      <c r="B8" s="9" t="s">
        <v>273</v>
      </c>
      <c r="C8" s="9" t="s">
        <v>52</v>
      </c>
      <c r="D8" s="9">
        <v>7</v>
      </c>
      <c r="E8" s="9" t="s">
        <v>18</v>
      </c>
      <c r="F8" s="9">
        <v>1</v>
      </c>
      <c r="G8" s="9">
        <v>430</v>
      </c>
      <c r="H8" s="9">
        <v>349</v>
      </c>
      <c r="I8" s="9">
        <v>88</v>
      </c>
      <c r="J8" s="9">
        <v>14</v>
      </c>
      <c r="K8" s="9">
        <v>1</v>
      </c>
      <c r="L8" s="9">
        <v>16</v>
      </c>
      <c r="M8" s="9">
        <v>152</v>
      </c>
      <c r="N8" s="9">
        <v>57</v>
      </c>
      <c r="O8" s="9">
        <v>75</v>
      </c>
      <c r="P8" s="9">
        <v>0</v>
      </c>
      <c r="Q8" s="9">
        <v>5</v>
      </c>
      <c r="R8" s="9">
        <v>11</v>
      </c>
      <c r="S8" s="25">
        <v>0.38</v>
      </c>
      <c r="T8" s="25">
        <v>0.436</v>
      </c>
      <c r="U8" s="27">
        <v>0.81499999999999995</v>
      </c>
      <c r="V8" s="9">
        <v>2</v>
      </c>
      <c r="W8" s="9">
        <v>2</v>
      </c>
    </row>
    <row r="9" spans="1:23" s="6" customFormat="1" ht="15.6" x14ac:dyDescent="0.3">
      <c r="A9" s="16" t="s">
        <v>348</v>
      </c>
      <c r="B9" s="9" t="s">
        <v>284</v>
      </c>
      <c r="C9" s="9" t="s">
        <v>80</v>
      </c>
      <c r="D9" s="9">
        <v>3</v>
      </c>
      <c r="E9" s="9" t="s">
        <v>18</v>
      </c>
      <c r="F9" s="9">
        <v>0</v>
      </c>
      <c r="G9" s="9">
        <v>509</v>
      </c>
      <c r="H9" s="9">
        <v>453</v>
      </c>
      <c r="I9" s="9">
        <v>142</v>
      </c>
      <c r="J9" s="9">
        <v>21</v>
      </c>
      <c r="K9" s="9">
        <v>5</v>
      </c>
      <c r="L9" s="9">
        <v>9</v>
      </c>
      <c r="M9" s="9">
        <v>200</v>
      </c>
      <c r="N9" s="9">
        <v>54</v>
      </c>
      <c r="O9" s="9">
        <v>42</v>
      </c>
      <c r="P9" s="9">
        <v>5</v>
      </c>
      <c r="Q9" s="9">
        <v>6</v>
      </c>
      <c r="R9" s="9">
        <v>15</v>
      </c>
      <c r="S9" s="25">
        <v>0.374</v>
      </c>
      <c r="T9" s="25">
        <v>0.442</v>
      </c>
      <c r="U9" s="27">
        <v>0.81499999999999995</v>
      </c>
      <c r="V9" s="9">
        <v>11</v>
      </c>
      <c r="W9" s="9">
        <v>7</v>
      </c>
    </row>
    <row r="10" spans="1:23" s="6" customFormat="1" ht="15.6" x14ac:dyDescent="0.3">
      <c r="A10" s="16" t="s">
        <v>348</v>
      </c>
      <c r="B10" s="9" t="s">
        <v>274</v>
      </c>
      <c r="C10" s="9" t="s">
        <v>65</v>
      </c>
      <c r="D10" s="9">
        <v>4</v>
      </c>
      <c r="E10" s="9" t="s">
        <v>18</v>
      </c>
      <c r="F10" s="9">
        <v>1</v>
      </c>
      <c r="G10" s="9">
        <v>685</v>
      </c>
      <c r="H10" s="9">
        <v>642</v>
      </c>
      <c r="I10" s="9">
        <v>200</v>
      </c>
      <c r="J10" s="9">
        <v>32</v>
      </c>
      <c r="K10" s="9">
        <v>3</v>
      </c>
      <c r="L10" s="9">
        <v>21</v>
      </c>
      <c r="M10" s="9">
        <v>301</v>
      </c>
      <c r="N10" s="9">
        <v>111</v>
      </c>
      <c r="O10" s="9">
        <v>31</v>
      </c>
      <c r="P10" s="9">
        <v>3</v>
      </c>
      <c r="Q10" s="9">
        <v>8</v>
      </c>
      <c r="R10" s="9">
        <v>8</v>
      </c>
      <c r="S10" s="25">
        <v>0.34200000000000003</v>
      </c>
      <c r="T10" s="25">
        <v>0.46899999999999997</v>
      </c>
      <c r="U10" s="27">
        <v>0.81100000000000005</v>
      </c>
      <c r="V10" s="9">
        <v>5</v>
      </c>
      <c r="W10" s="9">
        <v>4</v>
      </c>
    </row>
    <row r="11" spans="1:23" s="6" customFormat="1" ht="15.6" x14ac:dyDescent="0.3">
      <c r="A11" s="16" t="s">
        <v>348</v>
      </c>
      <c r="B11" s="9" t="s">
        <v>295</v>
      </c>
      <c r="C11" s="9" t="s">
        <v>96</v>
      </c>
      <c r="D11" s="9">
        <v>1</v>
      </c>
      <c r="E11" s="9" t="s">
        <v>18</v>
      </c>
      <c r="F11" s="9">
        <v>2</v>
      </c>
      <c r="G11" s="9">
        <v>671</v>
      </c>
      <c r="H11" s="9">
        <v>587</v>
      </c>
      <c r="I11" s="9">
        <v>164</v>
      </c>
      <c r="J11" s="9">
        <v>28</v>
      </c>
      <c r="K11" s="9">
        <v>4</v>
      </c>
      <c r="L11" s="9">
        <v>20</v>
      </c>
      <c r="M11" s="9">
        <v>260</v>
      </c>
      <c r="N11" s="9">
        <v>84</v>
      </c>
      <c r="O11" s="9">
        <v>75</v>
      </c>
      <c r="P11" s="9">
        <v>1</v>
      </c>
      <c r="Q11" s="9">
        <v>6</v>
      </c>
      <c r="R11" s="9">
        <v>8</v>
      </c>
      <c r="S11" s="25">
        <v>0.35899999999999999</v>
      </c>
      <c r="T11" s="25">
        <v>0.443</v>
      </c>
      <c r="U11" s="27">
        <v>0.80200000000000005</v>
      </c>
      <c r="V11" s="9">
        <v>12</v>
      </c>
      <c r="W11" s="9">
        <v>5</v>
      </c>
    </row>
    <row r="12" spans="1:23" s="6" customFormat="1" ht="15.6" x14ac:dyDescent="0.3">
      <c r="A12" s="16" t="s">
        <v>348</v>
      </c>
      <c r="B12" s="9" t="s">
        <v>287</v>
      </c>
      <c r="C12" s="9" t="s">
        <v>90</v>
      </c>
      <c r="D12" s="9">
        <v>9</v>
      </c>
      <c r="E12" s="9" t="s">
        <v>18</v>
      </c>
      <c r="F12" s="9">
        <v>2</v>
      </c>
      <c r="G12" s="9">
        <v>561</v>
      </c>
      <c r="H12" s="9">
        <v>487</v>
      </c>
      <c r="I12" s="9">
        <v>132</v>
      </c>
      <c r="J12" s="9">
        <v>30</v>
      </c>
      <c r="K12" s="9">
        <v>5</v>
      </c>
      <c r="L12" s="9">
        <v>10</v>
      </c>
      <c r="M12" s="9">
        <v>202</v>
      </c>
      <c r="N12" s="9">
        <v>69</v>
      </c>
      <c r="O12" s="9">
        <v>70</v>
      </c>
      <c r="P12" s="9">
        <v>1</v>
      </c>
      <c r="Q12" s="9">
        <v>0</v>
      </c>
      <c r="R12" s="9">
        <v>0</v>
      </c>
      <c r="S12" s="25">
        <v>0.36399999999999999</v>
      </c>
      <c r="T12" s="25">
        <v>0.41499999999999998</v>
      </c>
      <c r="U12" s="27">
        <v>0.77900000000000003</v>
      </c>
      <c r="V12" s="9">
        <v>4</v>
      </c>
      <c r="W12" s="9">
        <v>5</v>
      </c>
    </row>
    <row r="13" spans="1:23" s="6" customFormat="1" ht="15.6" x14ac:dyDescent="0.3">
      <c r="A13" s="16" t="s">
        <v>348</v>
      </c>
      <c r="B13" s="9" t="s">
        <v>276</v>
      </c>
      <c r="C13" s="9" t="s">
        <v>234</v>
      </c>
      <c r="D13" s="9">
        <v>3</v>
      </c>
      <c r="E13" s="9" t="s">
        <v>15</v>
      </c>
      <c r="F13" s="9">
        <v>1</v>
      </c>
      <c r="G13" s="9">
        <v>632</v>
      </c>
      <c r="H13" s="9">
        <v>543</v>
      </c>
      <c r="I13" s="9">
        <v>146</v>
      </c>
      <c r="J13" s="9">
        <v>31</v>
      </c>
      <c r="K13" s="9">
        <v>1</v>
      </c>
      <c r="L13" s="9">
        <v>14</v>
      </c>
      <c r="M13" s="9">
        <v>221</v>
      </c>
      <c r="N13" s="9">
        <v>60</v>
      </c>
      <c r="O13" s="9">
        <v>87</v>
      </c>
      <c r="P13" s="9">
        <v>2</v>
      </c>
      <c r="Q13" s="9">
        <v>0</v>
      </c>
      <c r="R13" s="9">
        <v>0</v>
      </c>
      <c r="S13" s="25">
        <v>0.372</v>
      </c>
      <c r="T13" s="25">
        <v>0.40699999999999997</v>
      </c>
      <c r="U13" s="27">
        <v>0.77900000000000003</v>
      </c>
      <c r="V13" s="9">
        <v>8</v>
      </c>
      <c r="W13" s="9">
        <v>4</v>
      </c>
    </row>
    <row r="14" spans="1:23" s="6" customFormat="1" ht="15.6" x14ac:dyDescent="0.3">
      <c r="A14" s="16" t="s">
        <v>348</v>
      </c>
      <c r="B14" s="9" t="s">
        <v>280</v>
      </c>
      <c r="C14" s="9" t="s">
        <v>75</v>
      </c>
      <c r="D14" s="9">
        <v>6</v>
      </c>
      <c r="E14" s="9" t="s">
        <v>18</v>
      </c>
      <c r="F14" s="9">
        <v>1</v>
      </c>
      <c r="G14" s="9">
        <v>609</v>
      </c>
      <c r="H14" s="9">
        <v>535</v>
      </c>
      <c r="I14" s="9">
        <v>147</v>
      </c>
      <c r="J14" s="9">
        <v>13</v>
      </c>
      <c r="K14" s="9">
        <v>5</v>
      </c>
      <c r="L14" s="9">
        <v>6</v>
      </c>
      <c r="M14" s="9">
        <v>188</v>
      </c>
      <c r="N14" s="9">
        <v>37</v>
      </c>
      <c r="O14" s="9">
        <v>62</v>
      </c>
      <c r="P14" s="9">
        <v>5</v>
      </c>
      <c r="Q14" s="9">
        <v>0</v>
      </c>
      <c r="R14" s="9">
        <v>0</v>
      </c>
      <c r="S14" s="25">
        <v>0.35499999999999998</v>
      </c>
      <c r="T14" s="25">
        <v>0.35099999999999998</v>
      </c>
      <c r="U14" s="27">
        <v>0.70699999999999996</v>
      </c>
      <c r="V14" s="9">
        <v>36</v>
      </c>
      <c r="W14" s="9">
        <v>16</v>
      </c>
    </row>
    <row r="15" spans="1:23" s="6" customFormat="1" ht="15.6" x14ac:dyDescent="0.3">
      <c r="A15" s="16" t="s">
        <v>348</v>
      </c>
      <c r="B15" s="9" t="s">
        <v>283</v>
      </c>
      <c r="C15" s="9" t="s">
        <v>80</v>
      </c>
      <c r="D15" s="9">
        <v>4</v>
      </c>
      <c r="E15" s="9" t="s">
        <v>18</v>
      </c>
      <c r="F15" s="9">
        <v>4</v>
      </c>
      <c r="G15" s="9">
        <v>449</v>
      </c>
      <c r="H15" s="9">
        <v>402</v>
      </c>
      <c r="I15" s="9">
        <v>99</v>
      </c>
      <c r="J15" s="9">
        <v>19</v>
      </c>
      <c r="K15" s="9">
        <v>2</v>
      </c>
      <c r="L15" s="9">
        <v>11</v>
      </c>
      <c r="M15" s="9">
        <v>155</v>
      </c>
      <c r="N15" s="9">
        <v>46</v>
      </c>
      <c r="O15" s="9">
        <v>37</v>
      </c>
      <c r="P15" s="9">
        <v>4</v>
      </c>
      <c r="Q15" s="9">
        <v>3</v>
      </c>
      <c r="R15" s="9">
        <v>11</v>
      </c>
      <c r="S15" s="25">
        <v>0.314</v>
      </c>
      <c r="T15" s="25">
        <v>0.38600000000000001</v>
      </c>
      <c r="U15" s="27">
        <v>0.69899999999999995</v>
      </c>
      <c r="V15" s="9">
        <v>2</v>
      </c>
      <c r="W15" s="9">
        <v>4</v>
      </c>
    </row>
    <row r="16" spans="1:23" s="6" customFormat="1" ht="15.6" x14ac:dyDescent="0.3">
      <c r="A16" s="16" t="s">
        <v>348</v>
      </c>
      <c r="B16" s="9" t="s">
        <v>278</v>
      </c>
      <c r="C16" s="9" t="s">
        <v>72</v>
      </c>
      <c r="D16" s="9">
        <v>8</v>
      </c>
      <c r="E16" s="9" t="s">
        <v>18</v>
      </c>
      <c r="F16" s="9">
        <v>0</v>
      </c>
      <c r="G16" s="9">
        <v>467</v>
      </c>
      <c r="H16" s="9">
        <v>431</v>
      </c>
      <c r="I16" s="9">
        <v>112</v>
      </c>
      <c r="J16" s="9">
        <v>22</v>
      </c>
      <c r="K16" s="9">
        <v>1</v>
      </c>
      <c r="L16" s="9">
        <v>6</v>
      </c>
      <c r="M16" s="9">
        <v>154</v>
      </c>
      <c r="N16" s="9">
        <v>42</v>
      </c>
      <c r="O16" s="9">
        <v>20</v>
      </c>
      <c r="P16" s="9">
        <v>4</v>
      </c>
      <c r="Q16" s="9">
        <v>4</v>
      </c>
      <c r="R16" s="9">
        <v>13</v>
      </c>
      <c r="S16" s="25">
        <v>0.29599999999999999</v>
      </c>
      <c r="T16" s="25">
        <v>0.35699999999999998</v>
      </c>
      <c r="U16" s="27">
        <v>0.65400000000000003</v>
      </c>
      <c r="V16" s="9">
        <v>4</v>
      </c>
      <c r="W16" s="9">
        <v>7</v>
      </c>
    </row>
    <row r="17" spans="1:23" s="6" customFormat="1" ht="15.6" x14ac:dyDescent="0.3">
      <c r="A17" s="16" t="s">
        <v>348</v>
      </c>
      <c r="B17" s="9" t="s">
        <v>277</v>
      </c>
      <c r="C17" s="9" t="s">
        <v>72</v>
      </c>
      <c r="D17" s="9">
        <v>8</v>
      </c>
      <c r="E17" s="9" t="s">
        <v>18</v>
      </c>
      <c r="F17" s="9">
        <v>0</v>
      </c>
      <c r="G17" s="9">
        <v>590</v>
      </c>
      <c r="H17" s="9">
        <v>542</v>
      </c>
      <c r="I17" s="9">
        <v>147</v>
      </c>
      <c r="J17" s="9">
        <v>17</v>
      </c>
      <c r="K17" s="9">
        <v>1</v>
      </c>
      <c r="L17" s="9">
        <v>6</v>
      </c>
      <c r="M17" s="9">
        <v>184</v>
      </c>
      <c r="N17" s="9">
        <v>60</v>
      </c>
      <c r="O17" s="9">
        <v>30</v>
      </c>
      <c r="P17" s="9">
        <v>3</v>
      </c>
      <c r="Q17" s="9">
        <v>7</v>
      </c>
      <c r="R17" s="9">
        <v>24</v>
      </c>
      <c r="S17" s="25">
        <v>0.309</v>
      </c>
      <c r="T17" s="25">
        <v>0.33900000000000002</v>
      </c>
      <c r="U17" s="27">
        <v>0.64900000000000002</v>
      </c>
      <c r="V17" s="9">
        <v>8</v>
      </c>
      <c r="W17" s="9">
        <v>4</v>
      </c>
    </row>
    <row r="18" spans="1:23" s="6" customFormat="1" ht="15.6" x14ac:dyDescent="0.3">
      <c r="A18" s="16" t="s">
        <v>348</v>
      </c>
      <c r="B18" s="9" t="s">
        <v>285</v>
      </c>
      <c r="C18" s="9" t="s">
        <v>187</v>
      </c>
      <c r="D18" s="9">
        <v>9</v>
      </c>
      <c r="E18" s="9" t="s">
        <v>42</v>
      </c>
      <c r="F18" s="9">
        <v>0</v>
      </c>
      <c r="G18" s="9">
        <v>615</v>
      </c>
      <c r="H18" s="9">
        <v>547</v>
      </c>
      <c r="I18" s="9">
        <v>138</v>
      </c>
      <c r="J18" s="9">
        <v>16</v>
      </c>
      <c r="K18" s="9">
        <v>6</v>
      </c>
      <c r="L18" s="9">
        <v>0</v>
      </c>
      <c r="M18" s="9">
        <v>166</v>
      </c>
      <c r="N18" s="9">
        <v>32</v>
      </c>
      <c r="O18" s="9">
        <v>53</v>
      </c>
      <c r="P18" s="9">
        <v>2</v>
      </c>
      <c r="Q18" s="9">
        <v>0</v>
      </c>
      <c r="R18" s="9">
        <v>0</v>
      </c>
      <c r="S18" s="25">
        <v>0.32100000000000001</v>
      </c>
      <c r="T18" s="25">
        <v>0.30299999999999999</v>
      </c>
      <c r="U18" s="27">
        <v>0.624</v>
      </c>
      <c r="V18" s="9">
        <v>28</v>
      </c>
      <c r="W18" s="9">
        <v>7</v>
      </c>
    </row>
    <row r="19" spans="1:23" s="6" customFormat="1" ht="15.6" x14ac:dyDescent="0.3">
      <c r="A19" s="16" t="s">
        <v>348</v>
      </c>
      <c r="B19" s="9" t="s">
        <v>272</v>
      </c>
      <c r="C19" s="9" t="s">
        <v>57</v>
      </c>
      <c r="D19" s="9">
        <v>8</v>
      </c>
      <c r="E19" s="9" t="s">
        <v>18</v>
      </c>
      <c r="F19" s="9">
        <v>0</v>
      </c>
      <c r="G19" s="9">
        <v>496</v>
      </c>
      <c r="H19" s="9">
        <v>448</v>
      </c>
      <c r="I19" s="9">
        <v>102</v>
      </c>
      <c r="J19" s="9">
        <v>24</v>
      </c>
      <c r="K19" s="9">
        <v>2</v>
      </c>
      <c r="L19" s="9">
        <v>3</v>
      </c>
      <c r="M19" s="9">
        <v>139</v>
      </c>
      <c r="N19" s="9">
        <v>34</v>
      </c>
      <c r="O19" s="9">
        <v>37</v>
      </c>
      <c r="P19" s="9">
        <v>0</v>
      </c>
      <c r="Q19" s="9">
        <v>2</v>
      </c>
      <c r="R19" s="9">
        <v>15</v>
      </c>
      <c r="S19" s="25">
        <v>0.28499999999999998</v>
      </c>
      <c r="T19" s="25">
        <v>0.31</v>
      </c>
      <c r="U19" s="27">
        <v>0.59599999999999997</v>
      </c>
      <c r="V19" s="9">
        <v>0</v>
      </c>
      <c r="W19" s="9">
        <v>0</v>
      </c>
    </row>
    <row r="20" spans="1:23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s="31" customFormat="1" ht="15.6" x14ac:dyDescent="0.3">
      <c r="A21" s="33"/>
      <c r="B21" s="33"/>
      <c r="C21" s="33"/>
      <c r="D21" s="33"/>
      <c r="E21" s="33"/>
      <c r="F21" s="33"/>
      <c r="G21" s="33"/>
      <c r="H21" s="33">
        <f>SUM(H2:H20)</f>
        <v>9164</v>
      </c>
      <c r="I21" s="33">
        <f>SUM(I2:I20)</f>
        <v>2581</v>
      </c>
      <c r="J21" s="33"/>
      <c r="K21" s="33"/>
      <c r="L21" s="33"/>
      <c r="M21" s="33">
        <f>SUM(M2:M20)</f>
        <v>3996</v>
      </c>
      <c r="N21" s="33"/>
      <c r="O21" s="33">
        <f>SUM(O2:O20)</f>
        <v>1003</v>
      </c>
      <c r="P21" s="33">
        <f>SUM(P2:P20)</f>
        <v>63</v>
      </c>
      <c r="Q21" s="33">
        <f>SUM(Q2:Q20)</f>
        <v>53</v>
      </c>
      <c r="R21" s="33"/>
      <c r="S21" s="34">
        <f>(I21+O21+P21)/(H21+O21+P21+Q21)</f>
        <v>0.35466303607896527</v>
      </c>
      <c r="T21" s="34">
        <f>M21/H21</f>
        <v>0.436054124836316</v>
      </c>
      <c r="U21" s="34">
        <f>S21+T21</f>
        <v>0.79071716091528121</v>
      </c>
      <c r="V21" s="33"/>
      <c r="W21" s="33"/>
    </row>
    <row r="23" spans="1:23" s="4" customFormat="1" ht="15.6" x14ac:dyDescent="0.3">
      <c r="A23" s="14" t="s">
        <v>342</v>
      </c>
      <c r="B23" s="15" t="s">
        <v>344</v>
      </c>
      <c r="C23" s="15" t="s">
        <v>1</v>
      </c>
      <c r="D23" s="15" t="s">
        <v>351</v>
      </c>
      <c r="E23" s="15" t="s">
        <v>352</v>
      </c>
      <c r="F23" s="15" t="s">
        <v>3</v>
      </c>
      <c r="G23" s="15" t="s">
        <v>4</v>
      </c>
      <c r="H23" s="21" t="s">
        <v>112</v>
      </c>
      <c r="I23" s="15" t="s">
        <v>113</v>
      </c>
      <c r="J23" s="15" t="s">
        <v>15</v>
      </c>
      <c r="K23" s="15" t="s">
        <v>115</v>
      </c>
      <c r="L23" s="15" t="s">
        <v>21</v>
      </c>
      <c r="M23" s="15" t="s">
        <v>116</v>
      </c>
      <c r="N23" s="15" t="s">
        <v>117</v>
      </c>
      <c r="O23" s="15" t="s">
        <v>118</v>
      </c>
      <c r="P23" s="15" t="s">
        <v>18</v>
      </c>
      <c r="Q23" s="15" t="s">
        <v>119</v>
      </c>
      <c r="R23" s="15" t="s">
        <v>4</v>
      </c>
      <c r="S23" s="15" t="s">
        <v>120</v>
      </c>
      <c r="T23" s="15" t="s">
        <v>121</v>
      </c>
    </row>
    <row r="24" spans="1:23" s="6" customFormat="1" ht="15.6" x14ac:dyDescent="0.3">
      <c r="A24" s="16" t="s">
        <v>348</v>
      </c>
      <c r="B24" s="9" t="s">
        <v>268</v>
      </c>
      <c r="C24" s="9" t="s">
        <v>18</v>
      </c>
      <c r="D24" s="9"/>
      <c r="E24" s="9">
        <v>15</v>
      </c>
      <c r="F24" s="9"/>
      <c r="G24" s="11" t="s">
        <v>21</v>
      </c>
      <c r="H24" s="22">
        <v>2.57</v>
      </c>
      <c r="I24" s="9">
        <v>4</v>
      </c>
      <c r="J24" s="9">
        <v>4</v>
      </c>
      <c r="K24" s="9">
        <v>4</v>
      </c>
      <c r="L24" s="9">
        <v>41</v>
      </c>
      <c r="M24" s="9">
        <v>0</v>
      </c>
      <c r="N24" s="9">
        <v>56</v>
      </c>
      <c r="O24" s="9">
        <v>48</v>
      </c>
      <c r="P24" s="9">
        <v>20</v>
      </c>
      <c r="Q24" s="9">
        <v>16</v>
      </c>
      <c r="R24" s="9">
        <v>3</v>
      </c>
      <c r="S24" s="9">
        <v>24</v>
      </c>
      <c r="T24" s="9">
        <v>26</v>
      </c>
    </row>
    <row r="25" spans="1:23" s="6" customFormat="1" ht="15.6" x14ac:dyDescent="0.3">
      <c r="A25" s="16" t="s">
        <v>348</v>
      </c>
      <c r="B25" s="9" t="s">
        <v>262</v>
      </c>
      <c r="C25" s="9" t="s">
        <v>15</v>
      </c>
      <c r="D25" s="9">
        <v>11</v>
      </c>
      <c r="E25" s="9"/>
      <c r="F25" s="9"/>
      <c r="G25" s="9"/>
      <c r="H25" s="22">
        <v>3.66</v>
      </c>
      <c r="I25" s="9">
        <v>14</v>
      </c>
      <c r="J25" s="9">
        <v>12</v>
      </c>
      <c r="K25" s="9">
        <v>0</v>
      </c>
      <c r="L25" s="9">
        <v>36</v>
      </c>
      <c r="M25" s="9">
        <v>36</v>
      </c>
      <c r="N25" s="9">
        <v>256</v>
      </c>
      <c r="O25" s="9">
        <v>229</v>
      </c>
      <c r="P25" s="9">
        <v>112</v>
      </c>
      <c r="Q25" s="9">
        <v>104</v>
      </c>
      <c r="R25" s="9">
        <v>17</v>
      </c>
      <c r="S25" s="9">
        <v>105</v>
      </c>
      <c r="T25" s="9">
        <v>84</v>
      </c>
    </row>
    <row r="26" spans="1:23" s="6" customFormat="1" ht="15.6" x14ac:dyDescent="0.3">
      <c r="A26" s="16" t="s">
        <v>348</v>
      </c>
      <c r="B26" s="9" t="s">
        <v>263</v>
      </c>
      <c r="C26" s="9" t="s">
        <v>18</v>
      </c>
      <c r="D26" s="9">
        <v>11</v>
      </c>
      <c r="E26" s="9"/>
      <c r="F26" s="9"/>
      <c r="G26" s="9"/>
      <c r="H26" s="22">
        <v>3.43</v>
      </c>
      <c r="I26" s="9">
        <v>13</v>
      </c>
      <c r="J26" s="9">
        <v>12</v>
      </c>
      <c r="K26" s="9">
        <v>1</v>
      </c>
      <c r="L26" s="9">
        <v>36</v>
      </c>
      <c r="M26" s="9">
        <v>30</v>
      </c>
      <c r="N26" s="9">
        <v>199.1</v>
      </c>
      <c r="O26" s="9">
        <v>155</v>
      </c>
      <c r="P26" s="9">
        <v>82</v>
      </c>
      <c r="Q26" s="9">
        <v>76</v>
      </c>
      <c r="R26" s="9">
        <v>13</v>
      </c>
      <c r="S26" s="9">
        <v>200</v>
      </c>
      <c r="T26" s="9">
        <v>78</v>
      </c>
    </row>
    <row r="27" spans="1:23" s="6" customFormat="1" ht="15.6" x14ac:dyDescent="0.3">
      <c r="A27" s="16" t="s">
        <v>348</v>
      </c>
      <c r="B27" s="9" t="s">
        <v>267</v>
      </c>
      <c r="C27" s="9" t="s">
        <v>18</v>
      </c>
      <c r="D27" s="9"/>
      <c r="E27" s="9">
        <v>19</v>
      </c>
      <c r="F27" s="9"/>
      <c r="G27" s="9"/>
      <c r="H27" s="22">
        <v>2.0099999999999998</v>
      </c>
      <c r="I27" s="9">
        <v>10</v>
      </c>
      <c r="J27" s="9">
        <v>11</v>
      </c>
      <c r="K27" s="9">
        <v>27</v>
      </c>
      <c r="L27" s="9">
        <v>63</v>
      </c>
      <c r="M27" s="9">
        <v>0</v>
      </c>
      <c r="N27" s="9">
        <v>134.1</v>
      </c>
      <c r="O27" s="9">
        <v>87</v>
      </c>
      <c r="P27" s="9">
        <v>41</v>
      </c>
      <c r="Q27" s="9">
        <v>30</v>
      </c>
      <c r="R27" s="9">
        <v>9</v>
      </c>
      <c r="S27" s="9">
        <v>122</v>
      </c>
      <c r="T27" s="9">
        <v>59</v>
      </c>
    </row>
    <row r="28" spans="1:23" s="6" customFormat="1" ht="15.6" x14ac:dyDescent="0.3">
      <c r="A28" s="16" t="s">
        <v>348</v>
      </c>
      <c r="B28" s="9" t="s">
        <v>260</v>
      </c>
      <c r="C28" s="9" t="s">
        <v>15</v>
      </c>
      <c r="D28" s="9">
        <v>13</v>
      </c>
      <c r="E28" s="9"/>
      <c r="F28" s="9"/>
      <c r="G28" s="13" t="s">
        <v>15</v>
      </c>
      <c r="H28" s="22">
        <v>3.04</v>
      </c>
      <c r="I28" s="9">
        <v>17</v>
      </c>
      <c r="J28" s="9">
        <v>11</v>
      </c>
      <c r="K28" s="9">
        <v>0</v>
      </c>
      <c r="L28" s="9">
        <v>36</v>
      </c>
      <c r="M28" s="9">
        <v>35</v>
      </c>
      <c r="N28" s="9">
        <v>243</v>
      </c>
      <c r="O28" s="9">
        <v>201</v>
      </c>
      <c r="P28" s="9">
        <v>93</v>
      </c>
      <c r="Q28" s="9">
        <v>82</v>
      </c>
      <c r="R28" s="9">
        <v>22</v>
      </c>
      <c r="S28" s="9">
        <v>183</v>
      </c>
      <c r="T28" s="9">
        <v>88</v>
      </c>
    </row>
    <row r="29" spans="1:23" s="6" customFormat="1" ht="15.6" x14ac:dyDescent="0.3">
      <c r="A29" s="16" t="s">
        <v>348</v>
      </c>
      <c r="B29" s="9" t="s">
        <v>271</v>
      </c>
      <c r="C29" s="9" t="s">
        <v>15</v>
      </c>
      <c r="D29" s="9"/>
      <c r="E29" s="9">
        <v>10</v>
      </c>
      <c r="F29" s="10" t="s">
        <v>28</v>
      </c>
      <c r="G29" s="9"/>
      <c r="H29" s="22">
        <v>3.43</v>
      </c>
      <c r="I29" s="9">
        <v>2</v>
      </c>
      <c r="J29" s="9">
        <v>2</v>
      </c>
      <c r="K29" s="9">
        <v>3</v>
      </c>
      <c r="L29" s="9">
        <v>39</v>
      </c>
      <c r="M29" s="9">
        <v>0</v>
      </c>
      <c r="N29" s="9">
        <v>44.2</v>
      </c>
      <c r="O29" s="9">
        <v>44</v>
      </c>
      <c r="P29" s="9">
        <v>17</v>
      </c>
      <c r="Q29" s="9">
        <v>17</v>
      </c>
      <c r="R29" s="9">
        <v>3</v>
      </c>
      <c r="S29" s="9">
        <v>18</v>
      </c>
      <c r="T29" s="9">
        <v>16</v>
      </c>
    </row>
    <row r="30" spans="1:23" s="6" customFormat="1" ht="15.6" x14ac:dyDescent="0.3">
      <c r="A30" s="16" t="s">
        <v>348</v>
      </c>
      <c r="B30" s="9" t="s">
        <v>269</v>
      </c>
      <c r="C30" s="9" t="s">
        <v>15</v>
      </c>
      <c r="D30" s="9"/>
      <c r="E30" s="9">
        <v>13</v>
      </c>
      <c r="F30" s="9"/>
      <c r="G30" s="11" t="s">
        <v>21</v>
      </c>
      <c r="H30" s="22">
        <v>2.95</v>
      </c>
      <c r="I30" s="9">
        <v>8</v>
      </c>
      <c r="J30" s="9">
        <v>1</v>
      </c>
      <c r="K30" s="9">
        <v>9</v>
      </c>
      <c r="L30" s="9">
        <v>65</v>
      </c>
      <c r="M30" s="9">
        <v>0</v>
      </c>
      <c r="N30" s="9">
        <v>88.1</v>
      </c>
      <c r="O30" s="9">
        <v>71</v>
      </c>
      <c r="P30" s="9">
        <v>34</v>
      </c>
      <c r="Q30" s="9">
        <v>29</v>
      </c>
      <c r="R30" s="9">
        <v>3</v>
      </c>
      <c r="S30" s="9">
        <v>82</v>
      </c>
      <c r="T30" s="9">
        <v>38</v>
      </c>
    </row>
    <row r="31" spans="1:23" s="6" customFormat="1" ht="15.6" x14ac:dyDescent="0.3">
      <c r="A31" s="16" t="s">
        <v>348</v>
      </c>
      <c r="B31" s="9" t="s">
        <v>270</v>
      </c>
      <c r="C31" s="9" t="s">
        <v>15</v>
      </c>
      <c r="D31" s="9"/>
      <c r="E31" s="9">
        <v>13</v>
      </c>
      <c r="F31" s="10" t="s">
        <v>28</v>
      </c>
      <c r="G31" s="9"/>
      <c r="H31" s="22">
        <v>3.13</v>
      </c>
      <c r="I31" s="9">
        <v>5</v>
      </c>
      <c r="J31" s="9">
        <v>8</v>
      </c>
      <c r="K31" s="9">
        <v>13</v>
      </c>
      <c r="L31" s="9">
        <v>67</v>
      </c>
      <c r="M31" s="9">
        <v>0</v>
      </c>
      <c r="N31" s="9">
        <v>95</v>
      </c>
      <c r="O31" s="9">
        <v>78</v>
      </c>
      <c r="P31" s="9">
        <v>37</v>
      </c>
      <c r="Q31" s="9">
        <v>33</v>
      </c>
      <c r="R31" s="9">
        <v>9</v>
      </c>
      <c r="S31" s="9">
        <v>48</v>
      </c>
      <c r="T31" s="9">
        <v>28</v>
      </c>
    </row>
    <row r="32" spans="1:23" s="6" customFormat="1" ht="15.6" x14ac:dyDescent="0.3">
      <c r="A32" s="16" t="s">
        <v>348</v>
      </c>
      <c r="B32" s="9" t="s">
        <v>264</v>
      </c>
      <c r="C32" s="9" t="s">
        <v>18</v>
      </c>
      <c r="D32" s="9">
        <v>10</v>
      </c>
      <c r="E32" s="9"/>
      <c r="F32" s="10" t="s">
        <v>28</v>
      </c>
      <c r="G32" s="13" t="s">
        <v>15</v>
      </c>
      <c r="H32" s="22">
        <v>3.55</v>
      </c>
      <c r="I32" s="9">
        <v>15</v>
      </c>
      <c r="J32" s="9">
        <v>11</v>
      </c>
      <c r="K32" s="9">
        <v>0</v>
      </c>
      <c r="L32" s="9">
        <v>34</v>
      </c>
      <c r="M32" s="9">
        <v>34</v>
      </c>
      <c r="N32" s="9">
        <v>238.1</v>
      </c>
      <c r="O32" s="9">
        <v>228</v>
      </c>
      <c r="P32" s="9">
        <v>109</v>
      </c>
      <c r="Q32" s="9">
        <v>94</v>
      </c>
      <c r="R32" s="9">
        <v>29</v>
      </c>
      <c r="S32" s="9">
        <v>154</v>
      </c>
      <c r="T32" s="9">
        <v>54</v>
      </c>
    </row>
    <row r="33" spans="1:20" s="6" customFormat="1" ht="15.6" x14ac:dyDescent="0.3">
      <c r="A33" s="16" t="s">
        <v>348</v>
      </c>
      <c r="B33" s="9" t="s">
        <v>259</v>
      </c>
      <c r="C33" s="9" t="s">
        <v>15</v>
      </c>
      <c r="D33" s="9">
        <v>15</v>
      </c>
      <c r="E33" s="9"/>
      <c r="F33" s="10" t="s">
        <v>28</v>
      </c>
      <c r="G33" s="9"/>
      <c r="H33" s="22">
        <v>2.63</v>
      </c>
      <c r="I33" s="9">
        <v>16</v>
      </c>
      <c r="J33" s="9">
        <v>9</v>
      </c>
      <c r="K33" s="9">
        <v>0</v>
      </c>
      <c r="L33" s="9">
        <v>34</v>
      </c>
      <c r="M33" s="9">
        <v>33</v>
      </c>
      <c r="N33" s="9">
        <v>257</v>
      </c>
      <c r="O33" s="9">
        <v>211</v>
      </c>
      <c r="P33" s="9">
        <v>80</v>
      </c>
      <c r="Q33" s="9">
        <v>75</v>
      </c>
      <c r="R33" s="9">
        <v>21</v>
      </c>
      <c r="S33" s="9">
        <v>269</v>
      </c>
      <c r="T33" s="9">
        <v>73</v>
      </c>
    </row>
    <row r="34" spans="1:20" s="6" customFormat="1" ht="15.6" x14ac:dyDescent="0.3">
      <c r="A34" s="16" t="s">
        <v>348</v>
      </c>
      <c r="B34" s="9" t="s">
        <v>261</v>
      </c>
      <c r="C34" s="9" t="s">
        <v>18</v>
      </c>
      <c r="D34" s="9">
        <v>13</v>
      </c>
      <c r="E34" s="9"/>
      <c r="F34" s="9"/>
      <c r="G34" s="9"/>
      <c r="H34" s="22">
        <v>3.2</v>
      </c>
      <c r="I34" s="9">
        <v>11</v>
      </c>
      <c r="J34" s="9">
        <v>16</v>
      </c>
      <c r="K34" s="9">
        <v>2</v>
      </c>
      <c r="L34" s="9">
        <v>37</v>
      </c>
      <c r="M34" s="9">
        <v>32</v>
      </c>
      <c r="N34" s="9">
        <v>239</v>
      </c>
      <c r="O34" s="9">
        <v>187</v>
      </c>
      <c r="P34" s="9">
        <v>94</v>
      </c>
      <c r="Q34" s="9">
        <v>85</v>
      </c>
      <c r="R34" s="9">
        <v>21</v>
      </c>
      <c r="S34" s="9">
        <v>149</v>
      </c>
      <c r="T34" s="9">
        <v>92</v>
      </c>
    </row>
    <row r="35" spans="1:20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s="31" customFormat="1" ht="15.6" x14ac:dyDescent="0.3">
      <c r="A36" s="33"/>
      <c r="B36" s="33"/>
      <c r="C36" s="33"/>
      <c r="D36" s="33"/>
      <c r="E36" s="33"/>
      <c r="F36" s="33"/>
      <c r="G36" s="33"/>
      <c r="H36" s="35">
        <f>9*(Q36/N36)</f>
        <v>3.1190527681660902</v>
      </c>
      <c r="I36" s="33"/>
      <c r="J36" s="33"/>
      <c r="K36" s="33"/>
      <c r="L36" s="33"/>
      <c r="M36" s="33"/>
      <c r="N36" s="33">
        <f>SUM(N24:N35)</f>
        <v>1849.6</v>
      </c>
      <c r="O36" s="33"/>
      <c r="P36" s="33"/>
      <c r="Q36" s="33">
        <f>SUM(Q24:Q35)</f>
        <v>641</v>
      </c>
      <c r="R36" s="33"/>
      <c r="S36" s="33"/>
      <c r="T36" s="33"/>
    </row>
    <row r="38" spans="1:20" s="6" customFormat="1" ht="15.6" x14ac:dyDescent="0.3">
      <c r="A38" s="16" t="s">
        <v>348</v>
      </c>
      <c r="B38" s="9" t="s">
        <v>265</v>
      </c>
      <c r="C38" s="9" t="s">
        <v>18</v>
      </c>
      <c r="D38" s="9">
        <v>4</v>
      </c>
      <c r="E38" s="9">
        <v>13</v>
      </c>
      <c r="F38" s="12" t="s">
        <v>113</v>
      </c>
      <c r="G38" s="9"/>
      <c r="H38" s="22">
        <v>3.32</v>
      </c>
      <c r="I38" s="9">
        <v>6</v>
      </c>
      <c r="J38" s="9">
        <v>12</v>
      </c>
      <c r="K38" s="9">
        <v>22</v>
      </c>
      <c r="L38" s="9">
        <v>70</v>
      </c>
      <c r="M38" s="9">
        <v>1</v>
      </c>
      <c r="N38" s="9">
        <v>127.1</v>
      </c>
      <c r="O38" s="9">
        <v>98</v>
      </c>
      <c r="P38" s="9">
        <v>53</v>
      </c>
      <c r="Q38" s="9">
        <v>47</v>
      </c>
      <c r="R38" s="9">
        <v>10</v>
      </c>
      <c r="S38" s="9">
        <v>105</v>
      </c>
      <c r="T38" s="9">
        <v>70</v>
      </c>
    </row>
  </sheetData>
  <autoFilter ref="A1:W1" xr:uid="{21A82C9D-ACB5-48EA-956B-2B298EA1D8D8}">
    <sortState xmlns:xlrd2="http://schemas.microsoft.com/office/spreadsheetml/2017/richdata2" ref="A2:W19">
      <sortCondition descending="1" ref="U1"/>
    </sortState>
  </autoFilter>
  <conditionalFormatting sqref="F2:F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136D-17BE-416C-9C47-031547F17E53}">
  <dimension ref="A1:S138"/>
  <sheetViews>
    <sheetView workbookViewId="0">
      <selection activeCell="A110" sqref="A110:O138"/>
    </sheetView>
  </sheetViews>
  <sheetFormatPr defaultRowHeight="14.4" x14ac:dyDescent="0.3"/>
  <cols>
    <col min="1" max="1" width="33.5546875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/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1" t="s">
        <v>155</v>
      </c>
      <c r="B2" s="1" t="s">
        <v>15</v>
      </c>
      <c r="C2" s="2">
        <v>16</v>
      </c>
      <c r="D2" s="1"/>
      <c r="E2" s="2" t="s">
        <v>16</v>
      </c>
      <c r="F2" s="2" t="s">
        <v>21</v>
      </c>
      <c r="G2" s="2">
        <v>2</v>
      </c>
      <c r="H2" s="2"/>
      <c r="I2" s="2"/>
      <c r="J2" s="2">
        <v>1</v>
      </c>
      <c r="K2" s="2">
        <v>1</v>
      </c>
      <c r="L2" s="1"/>
      <c r="M2" s="2">
        <v>1</v>
      </c>
      <c r="N2" s="2">
        <v>36</v>
      </c>
      <c r="O2" s="2">
        <v>10</v>
      </c>
      <c r="P2" s="2">
        <v>1350</v>
      </c>
    </row>
    <row r="3" spans="1:16" x14ac:dyDescent="0.3">
      <c r="A3" s="1" t="s">
        <v>164</v>
      </c>
      <c r="B3" s="1" t="s">
        <v>15</v>
      </c>
      <c r="C3" s="2">
        <v>4</v>
      </c>
      <c r="D3" s="1"/>
      <c r="E3" s="2" t="s">
        <v>16</v>
      </c>
      <c r="F3" s="2" t="s">
        <v>21</v>
      </c>
      <c r="G3" s="2">
        <v>2</v>
      </c>
      <c r="H3" s="2"/>
      <c r="I3" s="2">
        <v>0</v>
      </c>
      <c r="J3" s="2">
        <v>2</v>
      </c>
      <c r="K3" s="2">
        <v>3</v>
      </c>
      <c r="L3" s="1"/>
      <c r="M3" s="2">
        <v>1</v>
      </c>
      <c r="N3" s="2">
        <v>34</v>
      </c>
      <c r="O3" s="2">
        <v>10</v>
      </c>
      <c r="P3" s="2">
        <v>800</v>
      </c>
    </row>
    <row r="4" spans="1:16" x14ac:dyDescent="0.3">
      <c r="A4" s="1" t="s">
        <v>168</v>
      </c>
      <c r="B4" s="1" t="s">
        <v>18</v>
      </c>
      <c r="C4" s="2">
        <v>5</v>
      </c>
      <c r="D4" s="1" t="s">
        <v>31</v>
      </c>
      <c r="E4" s="2" t="s">
        <v>25</v>
      </c>
      <c r="F4" s="2"/>
      <c r="G4" s="2">
        <v>0</v>
      </c>
      <c r="H4" s="2"/>
      <c r="I4" s="2"/>
      <c r="J4" s="2">
        <v>2</v>
      </c>
      <c r="K4" s="2">
        <v>2</v>
      </c>
      <c r="L4" s="1" t="s">
        <v>31</v>
      </c>
      <c r="M4" s="2">
        <v>2</v>
      </c>
      <c r="N4" s="2">
        <v>14</v>
      </c>
      <c r="O4" s="2">
        <v>5</v>
      </c>
      <c r="P4" s="2">
        <v>456</v>
      </c>
    </row>
    <row r="5" spans="1:16" x14ac:dyDescent="0.3">
      <c r="A5" s="1" t="s">
        <v>165</v>
      </c>
      <c r="B5" s="1" t="s">
        <v>15</v>
      </c>
      <c r="C5" s="3">
        <v>45758</v>
      </c>
      <c r="D5" s="1" t="s">
        <v>31</v>
      </c>
      <c r="E5" s="2" t="s">
        <v>25</v>
      </c>
      <c r="F5" s="2" t="s">
        <v>21</v>
      </c>
      <c r="G5" s="2">
        <v>0</v>
      </c>
      <c r="H5" s="2"/>
      <c r="I5" s="2">
        <v>0</v>
      </c>
      <c r="J5" s="2">
        <v>3</v>
      </c>
      <c r="K5" s="3">
        <v>45689</v>
      </c>
      <c r="L5" s="1" t="s">
        <v>31</v>
      </c>
      <c r="M5" s="2">
        <v>2</v>
      </c>
      <c r="N5" s="2">
        <v>18</v>
      </c>
      <c r="O5" s="2">
        <v>5</v>
      </c>
      <c r="P5" s="2">
        <v>637</v>
      </c>
    </row>
    <row r="6" spans="1:16" x14ac:dyDescent="0.3">
      <c r="A6" s="1" t="s">
        <v>157</v>
      </c>
      <c r="B6" s="1" t="s">
        <v>15</v>
      </c>
      <c r="C6" s="2" t="s">
        <v>158</v>
      </c>
      <c r="D6" s="1" t="s">
        <v>31</v>
      </c>
      <c r="E6" s="2" t="s">
        <v>38</v>
      </c>
      <c r="F6" s="2" t="s">
        <v>15</v>
      </c>
      <c r="G6" s="2">
        <v>1</v>
      </c>
      <c r="H6" s="2"/>
      <c r="I6" s="2">
        <v>0</v>
      </c>
      <c r="J6" s="2">
        <v>1</v>
      </c>
      <c r="K6" s="3">
        <v>45689</v>
      </c>
      <c r="L6" s="1" t="s">
        <v>31</v>
      </c>
      <c r="M6" s="2">
        <v>2</v>
      </c>
      <c r="N6" s="2">
        <v>18</v>
      </c>
      <c r="O6" s="2">
        <v>5</v>
      </c>
      <c r="P6" s="2">
        <v>559</v>
      </c>
    </row>
    <row r="7" spans="1:16" x14ac:dyDescent="0.3">
      <c r="A7" s="1" t="s">
        <v>163</v>
      </c>
      <c r="B7" s="1" t="s">
        <v>18</v>
      </c>
      <c r="C7" s="2">
        <v>10</v>
      </c>
      <c r="D7" s="1"/>
      <c r="E7" s="2" t="s">
        <v>16</v>
      </c>
      <c r="F7" s="2" t="s">
        <v>15</v>
      </c>
      <c r="G7" s="2">
        <v>1</v>
      </c>
      <c r="H7" s="2"/>
      <c r="I7" s="2">
        <v>0</v>
      </c>
      <c r="J7" s="2">
        <v>1</v>
      </c>
      <c r="K7" s="2">
        <v>1</v>
      </c>
      <c r="L7" s="1"/>
      <c r="M7" s="2">
        <v>1</v>
      </c>
      <c r="N7" s="2">
        <v>36</v>
      </c>
      <c r="O7" s="2">
        <v>10</v>
      </c>
      <c r="P7" s="2">
        <v>1359</v>
      </c>
    </row>
    <row r="8" spans="1:16" x14ac:dyDescent="0.3">
      <c r="A8" s="1" t="s">
        <v>156</v>
      </c>
      <c r="B8" s="1" t="s">
        <v>15</v>
      </c>
      <c r="C8" s="2">
        <v>15</v>
      </c>
      <c r="D8" s="1"/>
      <c r="E8" s="2" t="s">
        <v>28</v>
      </c>
      <c r="F8" s="2"/>
      <c r="G8" s="2">
        <v>1</v>
      </c>
      <c r="H8" s="2"/>
      <c r="I8" s="2"/>
      <c r="J8" s="2">
        <v>0</v>
      </c>
      <c r="K8" s="2">
        <v>0</v>
      </c>
      <c r="L8" s="1"/>
      <c r="M8" s="2">
        <v>0</v>
      </c>
      <c r="N8" s="2">
        <v>39</v>
      </c>
      <c r="O8" s="2">
        <v>11</v>
      </c>
      <c r="P8" s="2">
        <v>1444</v>
      </c>
    </row>
    <row r="9" spans="1:16" x14ac:dyDescent="0.3">
      <c r="A9" s="1" t="s">
        <v>161</v>
      </c>
      <c r="B9" s="1" t="s">
        <v>15</v>
      </c>
      <c r="C9" s="2">
        <v>12</v>
      </c>
      <c r="D9" s="1"/>
      <c r="E9" s="2" t="s">
        <v>28</v>
      </c>
      <c r="F9" s="2"/>
      <c r="G9" s="2">
        <v>2</v>
      </c>
      <c r="H9" s="2"/>
      <c r="I9" s="2"/>
      <c r="J9" s="2">
        <v>2</v>
      </c>
      <c r="K9" s="2">
        <v>2</v>
      </c>
      <c r="L9" s="1"/>
      <c r="M9" s="2">
        <v>3</v>
      </c>
      <c r="N9" s="2">
        <v>35</v>
      </c>
      <c r="O9" s="2">
        <v>8</v>
      </c>
      <c r="P9" s="2">
        <v>988</v>
      </c>
    </row>
    <row r="10" spans="1:16" x14ac:dyDescent="0.3">
      <c r="A10" s="1" t="s">
        <v>167</v>
      </c>
      <c r="B10" s="1" t="s">
        <v>18</v>
      </c>
      <c r="C10" s="2">
        <v>15</v>
      </c>
      <c r="D10" s="1" t="s">
        <v>31</v>
      </c>
      <c r="E10" s="2" t="s">
        <v>23</v>
      </c>
      <c r="F10" s="2" t="s">
        <v>21</v>
      </c>
      <c r="G10" s="2">
        <v>3</v>
      </c>
      <c r="H10" s="2"/>
      <c r="I10" s="2">
        <v>0</v>
      </c>
      <c r="J10" s="2">
        <v>3</v>
      </c>
      <c r="K10" s="2">
        <v>1</v>
      </c>
      <c r="L10" s="1" t="s">
        <v>31</v>
      </c>
      <c r="M10" s="2">
        <v>0</v>
      </c>
      <c r="N10" s="2">
        <v>18</v>
      </c>
      <c r="O10" s="2">
        <v>7</v>
      </c>
      <c r="P10" s="2">
        <v>857</v>
      </c>
    </row>
    <row r="11" spans="1:16" x14ac:dyDescent="0.3">
      <c r="A11" s="1" t="s">
        <v>166</v>
      </c>
      <c r="B11" s="1" t="s">
        <v>15</v>
      </c>
      <c r="C11" s="2">
        <v>22</v>
      </c>
      <c r="D11" s="1" t="s">
        <v>31</v>
      </c>
      <c r="E11" s="2" t="s">
        <v>25</v>
      </c>
      <c r="F11" s="2" t="s">
        <v>118</v>
      </c>
      <c r="G11" s="2">
        <v>0</v>
      </c>
      <c r="H11" s="2"/>
      <c r="I11" s="2">
        <v>0</v>
      </c>
      <c r="J11" s="2">
        <v>1</v>
      </c>
      <c r="K11" s="2">
        <v>3</v>
      </c>
      <c r="L11" s="1" t="s">
        <v>31</v>
      </c>
      <c r="M11" s="2">
        <v>2</v>
      </c>
      <c r="N11" s="2">
        <v>10</v>
      </c>
      <c r="O11" s="2">
        <v>5</v>
      </c>
      <c r="P11" s="2">
        <v>250</v>
      </c>
    </row>
    <row r="12" spans="1:16" x14ac:dyDescent="0.3">
      <c r="A12" s="1" t="s">
        <v>162</v>
      </c>
      <c r="B12" s="1" t="s">
        <v>18</v>
      </c>
      <c r="C12" s="2">
        <v>12</v>
      </c>
      <c r="D12" s="1"/>
      <c r="E12" s="2"/>
      <c r="F12" s="2"/>
      <c r="G12" s="2">
        <v>2</v>
      </c>
      <c r="H12" s="2"/>
      <c r="I12" s="2">
        <v>0</v>
      </c>
      <c r="J12" s="2">
        <v>3</v>
      </c>
      <c r="K12" s="2">
        <v>2</v>
      </c>
      <c r="L12" s="1"/>
      <c r="M12" s="2">
        <v>2</v>
      </c>
      <c r="N12" s="2">
        <v>35</v>
      </c>
      <c r="O12" s="2">
        <v>9</v>
      </c>
      <c r="P12" s="2">
        <v>1147</v>
      </c>
    </row>
    <row r="13" spans="1:16" x14ac:dyDescent="0.3">
      <c r="A13" s="1" t="s">
        <v>159</v>
      </c>
      <c r="B13" s="1" t="s">
        <v>18</v>
      </c>
      <c r="C13" s="2">
        <v>13</v>
      </c>
      <c r="D13" s="1"/>
      <c r="E13" s="2" t="s">
        <v>16</v>
      </c>
      <c r="F13" s="2" t="s">
        <v>21</v>
      </c>
      <c r="G13" s="2">
        <v>1</v>
      </c>
      <c r="H13" s="2"/>
      <c r="I13" s="2"/>
      <c r="J13" s="2">
        <v>3</v>
      </c>
      <c r="K13" s="2">
        <v>2</v>
      </c>
      <c r="L13" s="1"/>
      <c r="M13" s="2">
        <v>2</v>
      </c>
      <c r="N13" s="2">
        <v>35</v>
      </c>
      <c r="O13" s="2">
        <v>9</v>
      </c>
      <c r="P13" s="2">
        <v>1124</v>
      </c>
    </row>
    <row r="14" spans="1:16" x14ac:dyDescent="0.3">
      <c r="A14" s="1" t="s">
        <v>160</v>
      </c>
      <c r="B14" s="1" t="s">
        <v>18</v>
      </c>
      <c r="C14" s="2">
        <v>13</v>
      </c>
      <c r="D14" s="1"/>
      <c r="E14" s="2" t="s">
        <v>28</v>
      </c>
      <c r="F14" s="2" t="s">
        <v>15</v>
      </c>
      <c r="G14" s="2">
        <v>1</v>
      </c>
      <c r="H14" s="2"/>
      <c r="I14" s="2">
        <v>0</v>
      </c>
      <c r="J14" s="2">
        <v>1</v>
      </c>
      <c r="K14" s="2">
        <v>1</v>
      </c>
      <c r="L14" s="1"/>
      <c r="M14" s="2">
        <v>1</v>
      </c>
      <c r="N14" s="2">
        <v>36</v>
      </c>
      <c r="O14" s="2">
        <v>10</v>
      </c>
      <c r="P14" s="2">
        <v>1296</v>
      </c>
    </row>
    <row r="15" spans="1:16" x14ac:dyDescent="0.3">
      <c r="A15" s="1"/>
      <c r="B15" s="1"/>
      <c r="C15" s="2"/>
      <c r="D15" s="1"/>
      <c r="E15" s="2"/>
      <c r="F15" s="2"/>
      <c r="G15" s="2"/>
      <c r="H15" s="2"/>
      <c r="I15" s="2"/>
      <c r="J15" s="2"/>
      <c r="K15" s="2"/>
      <c r="L15" s="1"/>
      <c r="M15" s="2"/>
      <c r="N15" s="2"/>
      <c r="O15" s="2"/>
      <c r="P15" s="2"/>
    </row>
    <row r="16" spans="1:16" ht="28.8" x14ac:dyDescent="0.3">
      <c r="A16" s="1" t="s">
        <v>39</v>
      </c>
      <c r="B16" s="1" t="s">
        <v>40</v>
      </c>
      <c r="C16" s="2" t="s">
        <v>41</v>
      </c>
      <c r="D16" s="2" t="s">
        <v>42</v>
      </c>
      <c r="E16" s="2" t="s">
        <v>43</v>
      </c>
      <c r="F16" s="2" t="s">
        <v>44</v>
      </c>
      <c r="G16" s="2" t="s">
        <v>45</v>
      </c>
      <c r="H16" s="2" t="s">
        <v>46</v>
      </c>
      <c r="I16" s="2" t="s">
        <v>47</v>
      </c>
      <c r="J16" s="2" t="s">
        <v>10</v>
      </c>
      <c r="K16" s="2" t="s">
        <v>48</v>
      </c>
      <c r="L16" s="2" t="s">
        <v>49</v>
      </c>
      <c r="M16" s="1"/>
      <c r="N16" s="1" t="s">
        <v>50</v>
      </c>
    </row>
    <row r="17" spans="1:14" x14ac:dyDescent="0.3">
      <c r="A17" s="1" t="s">
        <v>186</v>
      </c>
      <c r="B17" s="1" t="s">
        <v>187</v>
      </c>
      <c r="C17" s="2">
        <v>9</v>
      </c>
      <c r="D17" s="2" t="s">
        <v>18</v>
      </c>
      <c r="E17" s="2" t="s">
        <v>109</v>
      </c>
      <c r="F17" s="2">
        <v>2</v>
      </c>
      <c r="G17" s="2">
        <v>17</v>
      </c>
      <c r="H17" s="2" t="s">
        <v>188</v>
      </c>
      <c r="I17" s="2">
        <v>36</v>
      </c>
      <c r="J17" s="2">
        <v>1</v>
      </c>
      <c r="K17" s="2"/>
      <c r="L17" s="2"/>
      <c r="M17" s="1"/>
      <c r="N17" s="1"/>
    </row>
    <row r="18" spans="1:14" x14ac:dyDescent="0.3">
      <c r="A18" s="1" t="s">
        <v>155</v>
      </c>
      <c r="B18" s="1" t="s">
        <v>105</v>
      </c>
      <c r="C18" s="2">
        <v>2</v>
      </c>
      <c r="D18" s="2" t="s">
        <v>42</v>
      </c>
      <c r="E18" s="2" t="s">
        <v>53</v>
      </c>
      <c r="F18" s="2">
        <v>1</v>
      </c>
      <c r="G18" s="2">
        <v>13</v>
      </c>
      <c r="H18" s="2" t="s">
        <v>209</v>
      </c>
      <c r="I18" s="2"/>
      <c r="J18" s="2">
        <v>1</v>
      </c>
      <c r="K18" s="2"/>
      <c r="L18" s="2"/>
      <c r="M18" s="1"/>
      <c r="N18" s="1"/>
    </row>
    <row r="19" spans="1:14" x14ac:dyDescent="0.3">
      <c r="A19" s="1" t="s">
        <v>197</v>
      </c>
      <c r="B19" s="1" t="s">
        <v>96</v>
      </c>
      <c r="C19" s="2">
        <v>2</v>
      </c>
      <c r="D19" s="2" t="s">
        <v>18</v>
      </c>
      <c r="E19" s="2" t="s">
        <v>53</v>
      </c>
      <c r="F19" s="2">
        <v>1</v>
      </c>
      <c r="G19" s="2">
        <v>17</v>
      </c>
      <c r="H19" s="2" t="s">
        <v>198</v>
      </c>
      <c r="I19" s="2">
        <v>36</v>
      </c>
      <c r="J19" s="2">
        <v>3</v>
      </c>
      <c r="K19" s="2"/>
      <c r="L19" s="2"/>
      <c r="M19" s="1"/>
      <c r="N19" s="1"/>
    </row>
    <row r="20" spans="1:14" x14ac:dyDescent="0.3">
      <c r="A20" s="1" t="s">
        <v>181</v>
      </c>
      <c r="B20" s="1" t="s">
        <v>84</v>
      </c>
      <c r="C20" s="2">
        <v>5</v>
      </c>
      <c r="D20" s="2" t="s">
        <v>15</v>
      </c>
      <c r="E20" s="2" t="s">
        <v>66</v>
      </c>
      <c r="F20" s="2">
        <v>2</v>
      </c>
      <c r="G20" s="2">
        <v>17</v>
      </c>
      <c r="H20" s="2" t="s">
        <v>182</v>
      </c>
      <c r="I20" s="2">
        <v>34</v>
      </c>
      <c r="J20" s="2">
        <v>0</v>
      </c>
      <c r="K20" s="2"/>
      <c r="L20" s="2"/>
      <c r="M20" s="1"/>
      <c r="N20" s="1" t="s">
        <v>78</v>
      </c>
    </row>
    <row r="21" spans="1:14" x14ac:dyDescent="0.3">
      <c r="A21" s="1" t="s">
        <v>164</v>
      </c>
      <c r="B21" s="1" t="s">
        <v>105</v>
      </c>
      <c r="C21" s="2">
        <v>1</v>
      </c>
      <c r="D21" s="2" t="s">
        <v>18</v>
      </c>
      <c r="E21" s="2" t="s">
        <v>66</v>
      </c>
      <c r="F21" s="2">
        <v>1</v>
      </c>
      <c r="G21" s="2">
        <v>13</v>
      </c>
      <c r="H21" s="2" t="s">
        <v>82</v>
      </c>
      <c r="I21" s="2"/>
      <c r="J21" s="2">
        <v>1</v>
      </c>
      <c r="K21" s="2"/>
      <c r="L21" s="2"/>
      <c r="M21" s="1"/>
      <c r="N21" s="1"/>
    </row>
    <row r="22" spans="1:14" x14ac:dyDescent="0.3">
      <c r="A22" s="1" t="s">
        <v>189</v>
      </c>
      <c r="B22" s="1" t="s">
        <v>187</v>
      </c>
      <c r="C22" s="2">
        <v>9</v>
      </c>
      <c r="D22" s="2" t="s">
        <v>18</v>
      </c>
      <c r="E22" s="2" t="s">
        <v>66</v>
      </c>
      <c r="F22" s="2">
        <v>2</v>
      </c>
      <c r="G22" s="2">
        <v>19</v>
      </c>
      <c r="H22" s="2" t="s">
        <v>190</v>
      </c>
      <c r="I22" s="2">
        <v>36</v>
      </c>
      <c r="J22" s="2">
        <v>1</v>
      </c>
      <c r="K22" s="2"/>
      <c r="L22" s="2"/>
      <c r="M22" s="1"/>
      <c r="N22" s="1"/>
    </row>
    <row r="23" spans="1:14" x14ac:dyDescent="0.3">
      <c r="A23" s="1" t="s">
        <v>178</v>
      </c>
      <c r="B23" s="1" t="s">
        <v>72</v>
      </c>
      <c r="C23" s="2">
        <v>8</v>
      </c>
      <c r="D23" s="2" t="s">
        <v>18</v>
      </c>
      <c r="E23" s="2" t="s">
        <v>109</v>
      </c>
      <c r="F23" s="2">
        <v>3</v>
      </c>
      <c r="G23" s="2">
        <v>15</v>
      </c>
      <c r="H23" s="2" t="s">
        <v>179</v>
      </c>
      <c r="I23" s="2">
        <v>27</v>
      </c>
      <c r="J23" s="2">
        <v>0</v>
      </c>
      <c r="K23" s="2"/>
      <c r="L23" s="2"/>
      <c r="M23" s="1"/>
      <c r="N23" s="1"/>
    </row>
    <row r="24" spans="1:14" x14ac:dyDescent="0.3">
      <c r="A24" s="1" t="s">
        <v>191</v>
      </c>
      <c r="B24" s="1" t="s">
        <v>96</v>
      </c>
      <c r="C24" s="2">
        <v>3</v>
      </c>
      <c r="D24" s="2" t="s">
        <v>18</v>
      </c>
      <c r="E24" s="2" t="s">
        <v>53</v>
      </c>
      <c r="F24" s="2">
        <v>2</v>
      </c>
      <c r="G24" s="2">
        <v>19</v>
      </c>
      <c r="H24" s="2" t="s">
        <v>192</v>
      </c>
      <c r="I24" s="2">
        <v>37</v>
      </c>
      <c r="J24" s="2">
        <v>0</v>
      </c>
      <c r="K24" s="2"/>
      <c r="L24" s="2"/>
      <c r="M24" s="1"/>
      <c r="N24" s="1"/>
    </row>
    <row r="25" spans="1:14" x14ac:dyDescent="0.3">
      <c r="A25" s="1" t="s">
        <v>183</v>
      </c>
      <c r="B25" s="1" t="s">
        <v>80</v>
      </c>
      <c r="C25" s="2">
        <v>5</v>
      </c>
      <c r="D25" s="2" t="s">
        <v>18</v>
      </c>
      <c r="E25" s="2" t="s">
        <v>184</v>
      </c>
      <c r="F25" s="2">
        <v>1</v>
      </c>
      <c r="G25" s="2">
        <v>7</v>
      </c>
      <c r="H25" s="2" t="s">
        <v>185</v>
      </c>
      <c r="I25" s="2">
        <v>33</v>
      </c>
      <c r="J25" s="2">
        <v>1</v>
      </c>
      <c r="K25" s="2"/>
      <c r="L25" s="2"/>
      <c r="M25" s="1"/>
      <c r="N25" s="1"/>
    </row>
    <row r="26" spans="1:14" x14ac:dyDescent="0.3">
      <c r="A26" s="1" t="s">
        <v>173</v>
      </c>
      <c r="B26" s="1" t="s">
        <v>65</v>
      </c>
      <c r="C26" s="2">
        <v>3</v>
      </c>
      <c r="D26" s="2" t="s">
        <v>18</v>
      </c>
      <c r="E26" s="2" t="s">
        <v>61</v>
      </c>
      <c r="F26" s="2">
        <v>1</v>
      </c>
      <c r="G26" s="2">
        <v>15</v>
      </c>
      <c r="H26" s="2" t="s">
        <v>174</v>
      </c>
      <c r="I26" s="2">
        <v>29</v>
      </c>
      <c r="J26" s="2">
        <v>0</v>
      </c>
      <c r="K26" s="2"/>
      <c r="L26" s="2"/>
      <c r="M26" s="1"/>
      <c r="N26" s="1"/>
    </row>
    <row r="27" spans="1:14" x14ac:dyDescent="0.3">
      <c r="A27" s="1" t="s">
        <v>202</v>
      </c>
      <c r="B27" s="1" t="s">
        <v>200</v>
      </c>
      <c r="C27" s="2">
        <v>1</v>
      </c>
      <c r="D27" s="2" t="s">
        <v>15</v>
      </c>
      <c r="E27" s="2" t="s">
        <v>203</v>
      </c>
      <c r="F27" s="2">
        <v>1</v>
      </c>
      <c r="G27" s="2">
        <v>13</v>
      </c>
      <c r="H27" s="2" t="s">
        <v>204</v>
      </c>
      <c r="I27" s="2">
        <v>28</v>
      </c>
      <c r="J27" s="2">
        <v>1</v>
      </c>
      <c r="K27" s="2"/>
      <c r="L27" s="2"/>
      <c r="M27" s="1"/>
      <c r="N27" s="1" t="s">
        <v>205</v>
      </c>
    </row>
    <row r="28" spans="1:14" x14ac:dyDescent="0.3">
      <c r="A28" s="1" t="s">
        <v>193</v>
      </c>
      <c r="B28" s="1" t="s">
        <v>96</v>
      </c>
      <c r="C28" s="2">
        <v>3</v>
      </c>
      <c r="D28" s="2" t="s">
        <v>18</v>
      </c>
      <c r="E28" s="2" t="s">
        <v>66</v>
      </c>
      <c r="F28" s="2">
        <v>1</v>
      </c>
      <c r="G28" s="2">
        <v>15</v>
      </c>
      <c r="H28" s="2" t="s">
        <v>194</v>
      </c>
      <c r="I28" s="2">
        <v>39</v>
      </c>
      <c r="J28" s="2">
        <v>1</v>
      </c>
      <c r="K28" s="2"/>
      <c r="L28" s="2"/>
      <c r="M28" s="1"/>
      <c r="N28" s="1"/>
    </row>
    <row r="29" spans="1:14" x14ac:dyDescent="0.3">
      <c r="A29" s="1" t="s">
        <v>168</v>
      </c>
      <c r="B29" s="1" t="s">
        <v>105</v>
      </c>
      <c r="C29" s="2">
        <v>1</v>
      </c>
      <c r="D29" s="2" t="s">
        <v>18</v>
      </c>
      <c r="E29" s="2" t="s">
        <v>66</v>
      </c>
      <c r="F29" s="2">
        <v>1</v>
      </c>
      <c r="G29" s="2">
        <v>3</v>
      </c>
      <c r="H29" s="2" t="s">
        <v>82</v>
      </c>
      <c r="I29" s="2"/>
      <c r="J29" s="2">
        <v>2</v>
      </c>
      <c r="K29" s="2"/>
      <c r="L29" s="2"/>
      <c r="M29" s="1"/>
      <c r="N29" s="1"/>
    </row>
    <row r="30" spans="1:14" x14ac:dyDescent="0.3">
      <c r="A30" s="1" t="s">
        <v>165</v>
      </c>
      <c r="B30" s="1" t="s">
        <v>105</v>
      </c>
      <c r="C30" s="2">
        <v>2</v>
      </c>
      <c r="D30" s="2" t="s">
        <v>15</v>
      </c>
      <c r="E30" s="2" t="s">
        <v>106</v>
      </c>
      <c r="F30" s="2">
        <v>1</v>
      </c>
      <c r="G30" s="2">
        <v>15</v>
      </c>
      <c r="H30" s="2" t="s">
        <v>82</v>
      </c>
      <c r="I30" s="2"/>
      <c r="J30" s="2">
        <v>2</v>
      </c>
      <c r="K30" s="2"/>
      <c r="L30" s="2"/>
      <c r="M30" s="1"/>
      <c r="N30" s="1"/>
    </row>
    <row r="31" spans="1:14" x14ac:dyDescent="0.3">
      <c r="A31" s="1" t="s">
        <v>199</v>
      </c>
      <c r="B31" s="1" t="s">
        <v>200</v>
      </c>
      <c r="C31" s="2">
        <v>2</v>
      </c>
      <c r="D31" s="2" t="s">
        <v>18</v>
      </c>
      <c r="E31" s="2" t="s">
        <v>61</v>
      </c>
      <c r="F31" s="2">
        <v>1</v>
      </c>
      <c r="G31" s="2">
        <v>17</v>
      </c>
      <c r="H31" s="2" t="s">
        <v>201</v>
      </c>
      <c r="I31" s="2">
        <v>31</v>
      </c>
      <c r="J31" s="2">
        <v>2</v>
      </c>
      <c r="K31" s="2"/>
      <c r="L31" s="2"/>
      <c r="M31" s="1"/>
      <c r="N31" s="1" t="s">
        <v>55</v>
      </c>
    </row>
    <row r="32" spans="1:14" x14ac:dyDescent="0.3">
      <c r="A32" s="1" t="s">
        <v>180</v>
      </c>
      <c r="B32" s="1" t="s">
        <v>72</v>
      </c>
      <c r="C32" s="2">
        <v>8</v>
      </c>
      <c r="D32" s="2" t="s">
        <v>18</v>
      </c>
      <c r="E32" s="2" t="s">
        <v>66</v>
      </c>
      <c r="F32" s="2">
        <v>2</v>
      </c>
      <c r="G32" s="2">
        <v>17</v>
      </c>
      <c r="H32" s="2" t="s">
        <v>107</v>
      </c>
      <c r="I32" s="2">
        <v>32</v>
      </c>
      <c r="J32" s="2">
        <v>0</v>
      </c>
      <c r="K32" s="2"/>
      <c r="L32" s="2"/>
      <c r="M32" s="1"/>
      <c r="N32" s="1"/>
    </row>
    <row r="33" spans="1:19" x14ac:dyDescent="0.3">
      <c r="A33" s="1" t="s">
        <v>157</v>
      </c>
      <c r="B33" s="1" t="s">
        <v>105</v>
      </c>
      <c r="C33" s="2">
        <v>1</v>
      </c>
      <c r="D33" s="2" t="s">
        <v>15</v>
      </c>
      <c r="E33" s="2" t="s">
        <v>109</v>
      </c>
      <c r="F33" s="2">
        <v>1</v>
      </c>
      <c r="G33" s="2">
        <v>13</v>
      </c>
      <c r="H33" s="2" t="s">
        <v>82</v>
      </c>
      <c r="I33" s="2"/>
      <c r="J33" s="2">
        <v>2</v>
      </c>
      <c r="K33" s="2"/>
      <c r="L33" s="2"/>
      <c r="M33" s="1"/>
      <c r="N33" s="1"/>
    </row>
    <row r="34" spans="1:19" x14ac:dyDescent="0.3">
      <c r="A34" s="1" t="s">
        <v>163</v>
      </c>
      <c r="B34" s="1" t="s">
        <v>105</v>
      </c>
      <c r="C34" s="2">
        <v>2</v>
      </c>
      <c r="D34" s="2" t="s">
        <v>18</v>
      </c>
      <c r="E34" s="2" t="s">
        <v>109</v>
      </c>
      <c r="F34" s="2">
        <v>1</v>
      </c>
      <c r="G34" s="2">
        <v>7</v>
      </c>
      <c r="H34" s="2" t="s">
        <v>82</v>
      </c>
      <c r="I34" s="2"/>
      <c r="J34" s="2">
        <v>1</v>
      </c>
      <c r="K34" s="2"/>
      <c r="L34" s="2"/>
      <c r="M34" s="1"/>
      <c r="N34" s="1"/>
    </row>
    <row r="35" spans="1:19" x14ac:dyDescent="0.3">
      <c r="A35" s="1" t="s">
        <v>156</v>
      </c>
      <c r="B35" s="1" t="s">
        <v>105</v>
      </c>
      <c r="C35" s="2">
        <v>2</v>
      </c>
      <c r="D35" s="2" t="s">
        <v>15</v>
      </c>
      <c r="E35" s="2" t="s">
        <v>76</v>
      </c>
      <c r="F35" s="2">
        <v>1</v>
      </c>
      <c r="G35" s="2">
        <v>15</v>
      </c>
      <c r="H35" s="2" t="s">
        <v>82</v>
      </c>
      <c r="I35" s="2"/>
      <c r="J35" s="2">
        <v>0</v>
      </c>
      <c r="K35" s="2"/>
      <c r="L35" s="2"/>
      <c r="M35" s="1"/>
      <c r="N35" s="1"/>
    </row>
    <row r="36" spans="1:19" x14ac:dyDescent="0.3">
      <c r="A36" s="1" t="s">
        <v>161</v>
      </c>
      <c r="B36" s="1" t="s">
        <v>105</v>
      </c>
      <c r="C36" s="2">
        <v>2</v>
      </c>
      <c r="D36" s="2" t="s">
        <v>18</v>
      </c>
      <c r="E36" s="2" t="s">
        <v>66</v>
      </c>
      <c r="F36" s="2">
        <v>0</v>
      </c>
      <c r="G36" s="2">
        <v>8</v>
      </c>
      <c r="H36" s="2" t="s">
        <v>82</v>
      </c>
      <c r="I36" s="2"/>
      <c r="J36" s="2">
        <v>3</v>
      </c>
      <c r="K36" s="2"/>
      <c r="L36" s="2"/>
      <c r="M36" s="1"/>
      <c r="N36" s="1"/>
    </row>
    <row r="37" spans="1:19" x14ac:dyDescent="0.3">
      <c r="A37" s="1" t="s">
        <v>167</v>
      </c>
      <c r="B37" s="1" t="s">
        <v>105</v>
      </c>
      <c r="C37" s="2">
        <v>2</v>
      </c>
      <c r="D37" s="2" t="s">
        <v>18</v>
      </c>
      <c r="E37" s="2" t="s">
        <v>66</v>
      </c>
      <c r="F37" s="2">
        <v>1</v>
      </c>
      <c r="G37" s="2">
        <v>12</v>
      </c>
      <c r="H37" s="2" t="s">
        <v>82</v>
      </c>
      <c r="I37" s="2"/>
      <c r="J37" s="2">
        <v>0</v>
      </c>
      <c r="K37" s="2"/>
      <c r="L37" s="2"/>
      <c r="M37" s="1"/>
      <c r="N37" s="1"/>
    </row>
    <row r="38" spans="1:19" x14ac:dyDescent="0.3">
      <c r="A38" s="1" t="s">
        <v>166</v>
      </c>
      <c r="B38" s="1" t="s">
        <v>105</v>
      </c>
      <c r="C38" s="2">
        <v>1</v>
      </c>
      <c r="D38" s="2" t="s">
        <v>15</v>
      </c>
      <c r="E38" s="2" t="s">
        <v>106</v>
      </c>
      <c r="F38" s="2">
        <v>0</v>
      </c>
      <c r="G38" s="2">
        <v>10</v>
      </c>
      <c r="H38" s="2" t="s">
        <v>82</v>
      </c>
      <c r="I38" s="2"/>
      <c r="J38" s="2">
        <v>2</v>
      </c>
      <c r="K38" s="2"/>
      <c r="L38" s="2"/>
      <c r="M38" s="1"/>
      <c r="N38" s="1"/>
    </row>
    <row r="39" spans="1:19" x14ac:dyDescent="0.3">
      <c r="A39" s="1" t="s">
        <v>169</v>
      </c>
      <c r="B39" s="1" t="s">
        <v>57</v>
      </c>
      <c r="C39" s="2">
        <v>8</v>
      </c>
      <c r="D39" s="2" t="s">
        <v>18</v>
      </c>
      <c r="E39" s="2" t="s">
        <v>66</v>
      </c>
      <c r="F39" s="2">
        <v>2</v>
      </c>
      <c r="G39" s="2">
        <v>15</v>
      </c>
      <c r="H39" s="2" t="s">
        <v>170</v>
      </c>
      <c r="I39" s="2">
        <v>34</v>
      </c>
      <c r="J39" s="2">
        <v>1</v>
      </c>
      <c r="K39" s="2">
        <v>2</v>
      </c>
      <c r="L39" s="2">
        <v>2</v>
      </c>
      <c r="M39" s="1"/>
      <c r="N39" s="1"/>
    </row>
    <row r="40" spans="1:19" x14ac:dyDescent="0.3">
      <c r="A40" s="1" t="s">
        <v>162</v>
      </c>
      <c r="B40" s="1" t="s">
        <v>105</v>
      </c>
      <c r="C40" s="2">
        <v>2</v>
      </c>
      <c r="D40" s="2" t="s">
        <v>18</v>
      </c>
      <c r="E40" s="2" t="s">
        <v>66</v>
      </c>
      <c r="F40" s="2">
        <v>1</v>
      </c>
      <c r="G40" s="2">
        <v>5</v>
      </c>
      <c r="H40" s="2" t="s">
        <v>82</v>
      </c>
      <c r="I40" s="2"/>
      <c r="J40" s="2">
        <v>2</v>
      </c>
      <c r="K40" s="2"/>
      <c r="L40" s="2"/>
      <c r="M40" s="1"/>
      <c r="N40" s="1"/>
    </row>
    <row r="41" spans="1:19" x14ac:dyDescent="0.3">
      <c r="A41" s="1" t="s">
        <v>195</v>
      </c>
      <c r="B41" s="1" t="s">
        <v>96</v>
      </c>
      <c r="C41" s="2">
        <v>3</v>
      </c>
      <c r="D41" s="2" t="s">
        <v>18</v>
      </c>
      <c r="E41" s="2" t="s">
        <v>109</v>
      </c>
      <c r="F41" s="2">
        <v>2</v>
      </c>
      <c r="G41" s="2">
        <v>18</v>
      </c>
      <c r="H41" s="2" t="s">
        <v>196</v>
      </c>
      <c r="I41" s="2">
        <v>35</v>
      </c>
      <c r="J41" s="2">
        <v>1</v>
      </c>
      <c r="K41" s="2"/>
      <c r="L41" s="2"/>
      <c r="M41" s="1"/>
      <c r="N41" s="1"/>
    </row>
    <row r="42" spans="1:19" x14ac:dyDescent="0.3">
      <c r="A42" s="1" t="s">
        <v>171</v>
      </c>
      <c r="B42" s="1" t="s">
        <v>57</v>
      </c>
      <c r="C42" s="2">
        <v>7</v>
      </c>
      <c r="D42" s="2" t="s">
        <v>15</v>
      </c>
      <c r="E42" s="2" t="s">
        <v>69</v>
      </c>
      <c r="F42" s="2">
        <v>1</v>
      </c>
      <c r="G42" s="2">
        <v>7</v>
      </c>
      <c r="H42" s="2" t="s">
        <v>172</v>
      </c>
      <c r="I42" s="2">
        <v>33</v>
      </c>
      <c r="J42" s="2">
        <v>2</v>
      </c>
      <c r="K42" s="2">
        <v>0</v>
      </c>
      <c r="L42" s="2">
        <v>3</v>
      </c>
      <c r="M42" s="1"/>
      <c r="N42" s="1"/>
    </row>
    <row r="43" spans="1:19" x14ac:dyDescent="0.3">
      <c r="A43" s="1" t="s">
        <v>175</v>
      </c>
      <c r="B43" s="1" t="s">
        <v>65</v>
      </c>
      <c r="C43" s="2">
        <v>3</v>
      </c>
      <c r="D43" s="2" t="s">
        <v>15</v>
      </c>
      <c r="E43" s="2" t="s">
        <v>176</v>
      </c>
      <c r="F43" s="2">
        <v>1</v>
      </c>
      <c r="G43" s="2">
        <v>2</v>
      </c>
      <c r="H43" s="2" t="s">
        <v>177</v>
      </c>
      <c r="I43" s="2">
        <v>26</v>
      </c>
      <c r="J43" s="2">
        <v>2</v>
      </c>
      <c r="K43" s="2"/>
      <c r="L43" s="2"/>
      <c r="M43" s="1"/>
      <c r="N43" s="1"/>
    </row>
    <row r="44" spans="1:19" x14ac:dyDescent="0.3">
      <c r="A44" s="1" t="s">
        <v>159</v>
      </c>
      <c r="B44" s="1" t="s">
        <v>105</v>
      </c>
      <c r="C44" s="2">
        <v>2</v>
      </c>
      <c r="D44" s="2" t="s">
        <v>18</v>
      </c>
      <c r="E44" s="2" t="s">
        <v>66</v>
      </c>
      <c r="F44" s="2">
        <v>1</v>
      </c>
      <c r="G44" s="2">
        <v>8</v>
      </c>
      <c r="H44" s="2" t="s">
        <v>210</v>
      </c>
      <c r="I44" s="2"/>
      <c r="J44" s="2">
        <v>2</v>
      </c>
      <c r="K44" s="2"/>
      <c r="L44" s="2"/>
      <c r="M44" s="1"/>
      <c r="N44" s="1"/>
    </row>
    <row r="45" spans="1:19" x14ac:dyDescent="0.3">
      <c r="A45" s="1" t="s">
        <v>160</v>
      </c>
      <c r="B45" s="1" t="s">
        <v>105</v>
      </c>
      <c r="C45" s="2">
        <v>1</v>
      </c>
      <c r="D45" s="2" t="s">
        <v>18</v>
      </c>
      <c r="E45" s="2" t="s">
        <v>109</v>
      </c>
      <c r="F45" s="2">
        <v>0</v>
      </c>
      <c r="G45" s="2">
        <v>2</v>
      </c>
      <c r="H45" s="2" t="s">
        <v>82</v>
      </c>
      <c r="I45" s="2"/>
      <c r="J45" s="2">
        <v>1</v>
      </c>
      <c r="K45" s="2"/>
      <c r="L45" s="2"/>
      <c r="M45" s="1"/>
      <c r="N45" s="1"/>
    </row>
    <row r="46" spans="1:19" x14ac:dyDescent="0.3">
      <c r="A46" s="1" t="s">
        <v>206</v>
      </c>
      <c r="B46" s="1" t="s">
        <v>200</v>
      </c>
      <c r="C46" s="2">
        <v>1</v>
      </c>
      <c r="D46" s="2" t="s">
        <v>18</v>
      </c>
      <c r="E46" s="2" t="s">
        <v>110</v>
      </c>
      <c r="F46" s="2">
        <v>2</v>
      </c>
      <c r="G46" s="2">
        <v>4</v>
      </c>
      <c r="H46" s="2" t="s">
        <v>207</v>
      </c>
      <c r="I46" s="2">
        <v>25</v>
      </c>
      <c r="J46" s="2">
        <v>1</v>
      </c>
      <c r="K46" s="2"/>
      <c r="L46" s="2"/>
      <c r="M46" s="1"/>
      <c r="N46" s="1" t="s">
        <v>208</v>
      </c>
    </row>
    <row r="47" spans="1:19" x14ac:dyDescent="0.3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1"/>
      <c r="N47" s="1"/>
    </row>
    <row r="48" spans="1:19" x14ac:dyDescent="0.3">
      <c r="A48" s="1" t="s">
        <v>111</v>
      </c>
      <c r="B48" s="1" t="s">
        <v>1</v>
      </c>
      <c r="C48" s="2" t="s">
        <v>112</v>
      </c>
      <c r="D48" s="2" t="s">
        <v>113</v>
      </c>
      <c r="E48" s="2" t="s">
        <v>15</v>
      </c>
      <c r="F48" s="2" t="s">
        <v>114</v>
      </c>
      <c r="G48" s="2" t="s">
        <v>115</v>
      </c>
      <c r="H48" s="2" t="s">
        <v>21</v>
      </c>
      <c r="I48" s="2" t="s">
        <v>116</v>
      </c>
      <c r="J48" s="2" t="s">
        <v>117</v>
      </c>
      <c r="K48" s="2" t="s">
        <v>118</v>
      </c>
      <c r="L48" s="2" t="s">
        <v>18</v>
      </c>
      <c r="M48" s="2" t="s">
        <v>119</v>
      </c>
      <c r="N48" s="2" t="s">
        <v>4</v>
      </c>
      <c r="O48" s="2" t="s">
        <v>120</v>
      </c>
      <c r="P48" s="2" t="s">
        <v>121</v>
      </c>
      <c r="Q48" s="2" t="s">
        <v>6</v>
      </c>
      <c r="R48" s="2" t="s">
        <v>8</v>
      </c>
      <c r="S48" s="2" t="s">
        <v>7</v>
      </c>
    </row>
    <row r="49" spans="1:19" x14ac:dyDescent="0.3">
      <c r="A49" s="1" t="s">
        <v>155</v>
      </c>
      <c r="B49" s="1" t="s">
        <v>15</v>
      </c>
      <c r="C49" s="2">
        <v>2.35</v>
      </c>
      <c r="D49" s="2">
        <v>18</v>
      </c>
      <c r="E49" s="2">
        <v>13</v>
      </c>
      <c r="F49" s="2">
        <v>0.58099999999999996</v>
      </c>
      <c r="G49" s="2">
        <v>0</v>
      </c>
      <c r="H49" s="2">
        <v>37</v>
      </c>
      <c r="I49" s="2">
        <v>37</v>
      </c>
      <c r="J49" s="2">
        <v>298.10000000000002</v>
      </c>
      <c r="K49" s="2">
        <v>268</v>
      </c>
      <c r="L49" s="2">
        <v>90</v>
      </c>
      <c r="M49" s="2">
        <v>78</v>
      </c>
      <c r="N49" s="2">
        <v>9</v>
      </c>
      <c r="O49" s="2">
        <v>166</v>
      </c>
      <c r="P49" s="2">
        <v>63</v>
      </c>
      <c r="Q49" s="2">
        <v>1</v>
      </c>
      <c r="R49" s="2">
        <v>5</v>
      </c>
      <c r="S49" s="2">
        <v>1</v>
      </c>
    </row>
    <row r="50" spans="1:19" x14ac:dyDescent="0.3">
      <c r="A50" s="1" t="s">
        <v>164</v>
      </c>
      <c r="B50" s="1" t="s">
        <v>15</v>
      </c>
      <c r="C50" s="2">
        <v>4.01</v>
      </c>
      <c r="D50" s="2">
        <v>7</v>
      </c>
      <c r="E50" s="2">
        <v>11</v>
      </c>
      <c r="F50" s="2">
        <v>0.38900000000000001</v>
      </c>
      <c r="G50" s="2">
        <v>2</v>
      </c>
      <c r="H50" s="2">
        <v>42</v>
      </c>
      <c r="I50" s="2">
        <v>20</v>
      </c>
      <c r="J50" s="2">
        <v>163.19999999999999</v>
      </c>
      <c r="K50" s="2">
        <v>183</v>
      </c>
      <c r="L50" s="2">
        <v>92</v>
      </c>
      <c r="M50" s="2">
        <v>73</v>
      </c>
      <c r="N50" s="2">
        <v>10</v>
      </c>
      <c r="O50" s="2">
        <v>102</v>
      </c>
      <c r="P50" s="2">
        <v>49</v>
      </c>
      <c r="Q50" s="2">
        <v>4</v>
      </c>
      <c r="R50" s="2">
        <v>5</v>
      </c>
      <c r="S50" s="2">
        <v>0</v>
      </c>
    </row>
    <row r="51" spans="1:19" x14ac:dyDescent="0.3">
      <c r="A51" s="1" t="s">
        <v>168</v>
      </c>
      <c r="B51" s="1" t="s">
        <v>18</v>
      </c>
      <c r="C51" s="2">
        <v>4.5199999999999996</v>
      </c>
      <c r="D51" s="2">
        <v>9</v>
      </c>
      <c r="E51" s="2">
        <v>9</v>
      </c>
      <c r="F51" s="2">
        <v>0.5</v>
      </c>
      <c r="G51" s="2">
        <v>13</v>
      </c>
      <c r="H51" s="2">
        <v>54</v>
      </c>
      <c r="I51" s="2">
        <v>0</v>
      </c>
      <c r="J51" s="2">
        <v>83.2</v>
      </c>
      <c r="K51" s="2">
        <v>91</v>
      </c>
      <c r="L51" s="2">
        <v>47</v>
      </c>
      <c r="M51" s="2">
        <v>42</v>
      </c>
      <c r="N51" s="2">
        <v>7</v>
      </c>
      <c r="O51" s="2">
        <v>65</v>
      </c>
      <c r="P51" s="2">
        <v>37</v>
      </c>
      <c r="Q51" s="2">
        <v>1</v>
      </c>
      <c r="R51" s="2">
        <v>2</v>
      </c>
      <c r="S51" s="2">
        <v>2</v>
      </c>
    </row>
    <row r="52" spans="1:19" x14ac:dyDescent="0.3">
      <c r="A52" s="1" t="s">
        <v>165</v>
      </c>
      <c r="B52" s="1" t="s">
        <v>15</v>
      </c>
      <c r="C52" s="2">
        <v>3.62</v>
      </c>
      <c r="D52" s="2">
        <v>7</v>
      </c>
      <c r="E52" s="2">
        <v>8</v>
      </c>
      <c r="F52" s="2">
        <v>0.46700000000000003</v>
      </c>
      <c r="G52" s="2">
        <v>24</v>
      </c>
      <c r="H52" s="2">
        <v>59</v>
      </c>
      <c r="I52" s="2">
        <v>1</v>
      </c>
      <c r="J52" s="2">
        <v>134.1</v>
      </c>
      <c r="K52" s="2">
        <v>120</v>
      </c>
      <c r="L52" s="2">
        <v>57</v>
      </c>
      <c r="M52" s="2">
        <v>54</v>
      </c>
      <c r="N52" s="2">
        <v>6</v>
      </c>
      <c r="O52" s="2">
        <v>105</v>
      </c>
      <c r="P52" s="2">
        <v>48</v>
      </c>
      <c r="Q52" s="2">
        <v>8</v>
      </c>
      <c r="R52" s="2">
        <v>9</v>
      </c>
      <c r="S52" s="2">
        <v>0</v>
      </c>
    </row>
    <row r="53" spans="1:19" x14ac:dyDescent="0.3">
      <c r="A53" s="1" t="s">
        <v>157</v>
      </c>
      <c r="B53" s="1" t="s">
        <v>15</v>
      </c>
      <c r="C53" s="2">
        <v>2.61</v>
      </c>
      <c r="D53" s="2">
        <v>10</v>
      </c>
      <c r="E53" s="2">
        <v>1</v>
      </c>
      <c r="F53" s="2">
        <v>0.90900000000000003</v>
      </c>
      <c r="G53" s="2">
        <v>8</v>
      </c>
      <c r="H53" s="2">
        <v>47</v>
      </c>
      <c r="I53" s="2">
        <v>7</v>
      </c>
      <c r="J53" s="2">
        <v>124.1</v>
      </c>
      <c r="K53" s="2">
        <v>77</v>
      </c>
      <c r="L53" s="2">
        <v>43</v>
      </c>
      <c r="M53" s="2">
        <v>36</v>
      </c>
      <c r="N53" s="2">
        <v>13</v>
      </c>
      <c r="O53" s="2">
        <v>134</v>
      </c>
      <c r="P53" s="2">
        <v>56</v>
      </c>
      <c r="Q53" s="2">
        <v>2</v>
      </c>
      <c r="R53" s="2">
        <v>1</v>
      </c>
      <c r="S53" s="2">
        <v>0</v>
      </c>
    </row>
    <row r="54" spans="1:19" x14ac:dyDescent="0.3">
      <c r="A54" s="1" t="s">
        <v>163</v>
      </c>
      <c r="B54" s="1" t="s">
        <v>18</v>
      </c>
      <c r="C54" s="2">
        <v>3.53</v>
      </c>
      <c r="D54" s="2">
        <v>17</v>
      </c>
      <c r="E54" s="2">
        <v>15</v>
      </c>
      <c r="F54" s="2">
        <v>0.53100000000000003</v>
      </c>
      <c r="G54" s="2">
        <v>0</v>
      </c>
      <c r="H54" s="2">
        <v>36</v>
      </c>
      <c r="I54" s="2">
        <v>36</v>
      </c>
      <c r="J54" s="2">
        <v>298.2</v>
      </c>
      <c r="K54" s="2">
        <v>268</v>
      </c>
      <c r="L54" s="2">
        <v>126</v>
      </c>
      <c r="M54" s="2">
        <v>117</v>
      </c>
      <c r="N54" s="2">
        <v>28</v>
      </c>
      <c r="O54" s="2">
        <v>173</v>
      </c>
      <c r="P54" s="2">
        <v>68</v>
      </c>
      <c r="Q54" s="2">
        <v>3</v>
      </c>
      <c r="R54" s="2">
        <v>6</v>
      </c>
      <c r="S54" s="2">
        <v>0</v>
      </c>
    </row>
    <row r="55" spans="1:19" x14ac:dyDescent="0.3">
      <c r="A55" s="1" t="s">
        <v>156</v>
      </c>
      <c r="B55" s="1" t="s">
        <v>15</v>
      </c>
      <c r="C55" s="2">
        <v>3.11</v>
      </c>
      <c r="D55" s="2">
        <v>20</v>
      </c>
      <c r="E55" s="2">
        <v>14</v>
      </c>
      <c r="F55" s="2">
        <v>0.58799999999999997</v>
      </c>
      <c r="G55" s="2">
        <v>0</v>
      </c>
      <c r="H55" s="2">
        <v>43</v>
      </c>
      <c r="I55" s="2">
        <v>41</v>
      </c>
      <c r="J55" s="2">
        <v>304</v>
      </c>
      <c r="K55" s="2">
        <v>321</v>
      </c>
      <c r="L55" s="2">
        <v>121</v>
      </c>
      <c r="M55" s="2">
        <v>105</v>
      </c>
      <c r="N55" s="2">
        <v>20</v>
      </c>
      <c r="O55" s="2">
        <v>142</v>
      </c>
      <c r="P55" s="2">
        <v>77</v>
      </c>
      <c r="Q55" s="2">
        <v>9</v>
      </c>
      <c r="R55" s="2">
        <v>0</v>
      </c>
      <c r="S55" s="2">
        <v>2</v>
      </c>
    </row>
    <row r="56" spans="1:19" x14ac:dyDescent="0.3">
      <c r="A56" s="1" t="s">
        <v>161</v>
      </c>
      <c r="B56" s="1" t="s">
        <v>15</v>
      </c>
      <c r="C56" s="2">
        <v>3.14</v>
      </c>
      <c r="D56" s="2">
        <v>12</v>
      </c>
      <c r="E56" s="2">
        <v>7</v>
      </c>
      <c r="F56" s="2">
        <v>0.63200000000000001</v>
      </c>
      <c r="G56" s="2">
        <v>0</v>
      </c>
      <c r="H56" s="2">
        <v>30</v>
      </c>
      <c r="I56" s="2">
        <v>29</v>
      </c>
      <c r="J56" s="2">
        <v>212</v>
      </c>
      <c r="K56" s="2">
        <v>189</v>
      </c>
      <c r="L56" s="2">
        <v>87</v>
      </c>
      <c r="M56" s="2">
        <v>74</v>
      </c>
      <c r="N56" s="2">
        <v>22</v>
      </c>
      <c r="O56" s="2">
        <v>118</v>
      </c>
      <c r="P56" s="2">
        <v>71</v>
      </c>
      <c r="Q56" s="2">
        <v>2</v>
      </c>
      <c r="R56" s="2">
        <v>7</v>
      </c>
      <c r="S56" s="2">
        <v>3</v>
      </c>
    </row>
    <row r="57" spans="1:19" x14ac:dyDescent="0.3">
      <c r="A57" s="1" t="s">
        <v>167</v>
      </c>
      <c r="B57" s="1" t="s">
        <v>18</v>
      </c>
      <c r="C57" s="2">
        <v>2.66</v>
      </c>
      <c r="D57" s="2">
        <v>14</v>
      </c>
      <c r="E57" s="2">
        <v>11</v>
      </c>
      <c r="F57" s="2">
        <v>0.56000000000000005</v>
      </c>
      <c r="G57" s="2">
        <v>31</v>
      </c>
      <c r="H57" s="2">
        <v>92</v>
      </c>
      <c r="I57" s="2">
        <v>0</v>
      </c>
      <c r="J57" s="2">
        <v>179</v>
      </c>
      <c r="K57" s="2">
        <v>163</v>
      </c>
      <c r="L57" s="2">
        <v>62</v>
      </c>
      <c r="M57" s="2">
        <v>53</v>
      </c>
      <c r="N57" s="2">
        <v>10</v>
      </c>
      <c r="O57" s="2">
        <v>124</v>
      </c>
      <c r="P57" s="2">
        <v>75</v>
      </c>
      <c r="Q57" s="2">
        <v>4</v>
      </c>
      <c r="R57" s="2">
        <v>8</v>
      </c>
      <c r="S57" s="2">
        <v>0</v>
      </c>
    </row>
    <row r="58" spans="1:19" x14ac:dyDescent="0.3">
      <c r="A58" s="1" t="s">
        <v>166</v>
      </c>
      <c r="B58" s="1" t="s">
        <v>15</v>
      </c>
      <c r="C58" s="2">
        <v>1.42</v>
      </c>
      <c r="D58" s="2">
        <v>1</v>
      </c>
      <c r="E58" s="2">
        <v>2</v>
      </c>
      <c r="F58" s="2">
        <v>0.33300000000000002</v>
      </c>
      <c r="G58" s="2">
        <v>4</v>
      </c>
      <c r="H58" s="2">
        <v>54</v>
      </c>
      <c r="I58" s="2">
        <v>0</v>
      </c>
      <c r="J58" s="2">
        <v>57</v>
      </c>
      <c r="K58" s="2">
        <v>31</v>
      </c>
      <c r="L58" s="2">
        <v>10</v>
      </c>
      <c r="M58" s="2">
        <v>9</v>
      </c>
      <c r="N58" s="2">
        <v>2</v>
      </c>
      <c r="O58" s="2">
        <v>45</v>
      </c>
      <c r="P58" s="2">
        <v>24</v>
      </c>
      <c r="Q58" s="2">
        <v>1</v>
      </c>
      <c r="R58" s="2">
        <v>1</v>
      </c>
      <c r="S58" s="2">
        <v>0</v>
      </c>
    </row>
    <row r="59" spans="1:19" x14ac:dyDescent="0.3">
      <c r="A59" s="1" t="s">
        <v>162</v>
      </c>
      <c r="B59" s="1" t="s">
        <v>18</v>
      </c>
      <c r="C59" s="2">
        <v>3.31</v>
      </c>
      <c r="D59" s="2">
        <v>13</v>
      </c>
      <c r="E59" s="2">
        <v>10</v>
      </c>
      <c r="F59" s="2">
        <v>0.56499999999999995</v>
      </c>
      <c r="G59" s="2">
        <v>4</v>
      </c>
      <c r="H59" s="2">
        <v>42</v>
      </c>
      <c r="I59" s="2">
        <v>30</v>
      </c>
      <c r="J59" s="2">
        <v>245</v>
      </c>
      <c r="K59" s="2">
        <v>214</v>
      </c>
      <c r="L59" s="2">
        <v>103</v>
      </c>
      <c r="M59" s="2">
        <v>90</v>
      </c>
      <c r="N59" s="2">
        <v>21</v>
      </c>
      <c r="O59" s="2">
        <v>131</v>
      </c>
      <c r="P59" s="2">
        <v>89</v>
      </c>
      <c r="Q59" s="2">
        <v>5</v>
      </c>
      <c r="R59" s="2">
        <v>11</v>
      </c>
      <c r="S59" s="2">
        <v>0</v>
      </c>
    </row>
    <row r="60" spans="1:19" x14ac:dyDescent="0.3">
      <c r="A60" s="1" t="s">
        <v>159</v>
      </c>
      <c r="B60" s="1" t="s">
        <v>18</v>
      </c>
      <c r="C60" s="2">
        <v>3</v>
      </c>
      <c r="D60" s="2">
        <v>14</v>
      </c>
      <c r="E60" s="2">
        <v>15</v>
      </c>
      <c r="F60" s="2">
        <v>0.48299999999999998</v>
      </c>
      <c r="G60" s="2">
        <v>0</v>
      </c>
      <c r="H60" s="2">
        <v>36</v>
      </c>
      <c r="I60" s="2">
        <v>36</v>
      </c>
      <c r="J60" s="2">
        <v>237</v>
      </c>
      <c r="K60" s="2">
        <v>244</v>
      </c>
      <c r="L60" s="2">
        <v>95</v>
      </c>
      <c r="M60" s="2">
        <v>79</v>
      </c>
      <c r="N60" s="2">
        <v>15</v>
      </c>
      <c r="O60" s="2">
        <v>168</v>
      </c>
      <c r="P60" s="2">
        <v>62</v>
      </c>
      <c r="Q60" s="2">
        <v>5</v>
      </c>
      <c r="R60" s="2">
        <v>10</v>
      </c>
      <c r="S60" s="2">
        <v>1</v>
      </c>
    </row>
    <row r="61" spans="1:19" x14ac:dyDescent="0.3">
      <c r="A61" s="1" t="s">
        <v>160</v>
      </c>
      <c r="B61" s="1" t="s">
        <v>18</v>
      </c>
      <c r="C61" s="2">
        <v>3.06</v>
      </c>
      <c r="D61" s="2">
        <v>21</v>
      </c>
      <c r="E61" s="2">
        <v>12</v>
      </c>
      <c r="F61" s="2">
        <v>0.63600000000000001</v>
      </c>
      <c r="G61" s="2">
        <v>0</v>
      </c>
      <c r="H61" s="2">
        <v>38</v>
      </c>
      <c r="I61" s="2">
        <v>38</v>
      </c>
      <c r="J61" s="2">
        <v>279</v>
      </c>
      <c r="K61" s="2">
        <v>274</v>
      </c>
      <c r="L61" s="2">
        <v>107</v>
      </c>
      <c r="M61" s="2">
        <v>95</v>
      </c>
      <c r="N61" s="2">
        <v>25</v>
      </c>
      <c r="O61" s="2">
        <v>131</v>
      </c>
      <c r="P61" s="2">
        <v>64</v>
      </c>
      <c r="Q61" s="2">
        <v>3</v>
      </c>
      <c r="R61" s="2">
        <v>1</v>
      </c>
      <c r="S61" s="2">
        <v>0</v>
      </c>
    </row>
    <row r="62" spans="1:19" x14ac:dyDescent="0.3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3">
      <c r="A63" s="1" t="s">
        <v>111</v>
      </c>
      <c r="B63" s="1" t="s">
        <v>1</v>
      </c>
      <c r="C63" s="2" t="s">
        <v>112</v>
      </c>
      <c r="D63" s="2" t="s">
        <v>122</v>
      </c>
      <c r="E63" s="2" t="s">
        <v>123</v>
      </c>
      <c r="F63" s="2" t="s">
        <v>124</v>
      </c>
      <c r="G63" s="2" t="s">
        <v>125</v>
      </c>
      <c r="H63" s="2" t="s">
        <v>126</v>
      </c>
      <c r="I63" s="2" t="s">
        <v>127</v>
      </c>
      <c r="J63" s="2" t="s">
        <v>128</v>
      </c>
      <c r="K63" s="2" t="s">
        <v>129</v>
      </c>
      <c r="L63" s="2" t="s">
        <v>130</v>
      </c>
    </row>
    <row r="64" spans="1:19" x14ac:dyDescent="0.3">
      <c r="A64" s="1" t="s">
        <v>166</v>
      </c>
      <c r="B64" s="1" t="s">
        <v>15</v>
      </c>
      <c r="C64" s="2">
        <v>1.42</v>
      </c>
      <c r="D64" s="2">
        <v>1.58</v>
      </c>
      <c r="E64" s="2">
        <v>56</v>
      </c>
      <c r="F64" s="2">
        <v>8.8000000000000007</v>
      </c>
      <c r="G64" s="2">
        <v>4.9000000000000004</v>
      </c>
      <c r="H64" s="2">
        <v>3.8</v>
      </c>
      <c r="I64" s="2">
        <v>7.1</v>
      </c>
      <c r="J64" s="2">
        <v>0.32</v>
      </c>
      <c r="K64" s="2">
        <v>1.9</v>
      </c>
      <c r="L64" s="2">
        <v>10</v>
      </c>
    </row>
    <row r="65" spans="1:19" x14ac:dyDescent="0.3">
      <c r="A65" s="1" t="s">
        <v>155</v>
      </c>
      <c r="B65" s="1" t="s">
        <v>15</v>
      </c>
      <c r="C65" s="2">
        <v>2.35</v>
      </c>
      <c r="D65" s="2">
        <v>2.72</v>
      </c>
      <c r="E65" s="2">
        <v>329</v>
      </c>
      <c r="F65" s="2">
        <v>9.9</v>
      </c>
      <c r="G65" s="2">
        <v>8.1</v>
      </c>
      <c r="H65" s="2">
        <v>1.8</v>
      </c>
      <c r="I65" s="2">
        <v>5</v>
      </c>
      <c r="J65" s="2">
        <v>0.27</v>
      </c>
      <c r="K65" s="2">
        <v>2.6</v>
      </c>
      <c r="L65" s="2">
        <v>13.3</v>
      </c>
    </row>
    <row r="66" spans="1:19" x14ac:dyDescent="0.3">
      <c r="A66" s="1" t="s">
        <v>157</v>
      </c>
      <c r="B66" s="1" t="s">
        <v>15</v>
      </c>
      <c r="C66" s="2">
        <v>2.61</v>
      </c>
      <c r="D66" s="2">
        <v>3.11</v>
      </c>
      <c r="E66" s="2">
        <v>134</v>
      </c>
      <c r="F66" s="2">
        <v>9.6999999999999993</v>
      </c>
      <c r="G66" s="2">
        <v>5.6</v>
      </c>
      <c r="H66" s="2">
        <v>4</v>
      </c>
      <c r="I66" s="2">
        <v>9.6999999999999993</v>
      </c>
      <c r="J66" s="2">
        <v>0.94</v>
      </c>
      <c r="K66" s="2">
        <v>2.4</v>
      </c>
      <c r="L66" s="2">
        <v>16.3</v>
      </c>
    </row>
    <row r="67" spans="1:19" x14ac:dyDescent="0.3">
      <c r="A67" s="1" t="s">
        <v>167</v>
      </c>
      <c r="B67" s="1" t="s">
        <v>18</v>
      </c>
      <c r="C67" s="2">
        <v>2.66</v>
      </c>
      <c r="D67" s="2">
        <v>3.12</v>
      </c>
      <c r="E67" s="2">
        <v>242</v>
      </c>
      <c r="F67" s="2">
        <v>12.2</v>
      </c>
      <c r="G67" s="2">
        <v>8.1999999999999993</v>
      </c>
      <c r="H67" s="2">
        <v>3.8</v>
      </c>
      <c r="I67" s="2">
        <v>6.2</v>
      </c>
      <c r="J67" s="2">
        <v>0.5</v>
      </c>
      <c r="K67" s="2">
        <v>1.7</v>
      </c>
      <c r="L67" s="2">
        <v>14.5</v>
      </c>
    </row>
    <row r="68" spans="1:19" x14ac:dyDescent="0.3">
      <c r="A68" s="1" t="s">
        <v>159</v>
      </c>
      <c r="B68" s="1" t="s">
        <v>18</v>
      </c>
      <c r="C68" s="2">
        <v>3</v>
      </c>
      <c r="D68" s="2">
        <v>3.61</v>
      </c>
      <c r="E68" s="2">
        <v>311</v>
      </c>
      <c r="F68" s="2">
        <v>11.8</v>
      </c>
      <c r="G68" s="2">
        <v>9.3000000000000007</v>
      </c>
      <c r="H68" s="2">
        <v>2.4</v>
      </c>
      <c r="I68" s="2">
        <v>6.4</v>
      </c>
      <c r="J68" s="2">
        <v>0.56999999999999995</v>
      </c>
      <c r="K68" s="2">
        <v>2.7</v>
      </c>
      <c r="L68" s="2">
        <v>16.8</v>
      </c>
    </row>
    <row r="69" spans="1:19" x14ac:dyDescent="0.3">
      <c r="A69" s="1" t="s">
        <v>160</v>
      </c>
      <c r="B69" s="1" t="s">
        <v>18</v>
      </c>
      <c r="C69" s="2">
        <v>3.06</v>
      </c>
      <c r="D69" s="2">
        <v>3.45</v>
      </c>
      <c r="E69" s="2">
        <v>339</v>
      </c>
      <c r="F69" s="2">
        <v>10.9</v>
      </c>
      <c r="G69" s="2">
        <v>8.8000000000000007</v>
      </c>
      <c r="H69" s="2">
        <v>2</v>
      </c>
      <c r="I69" s="2">
        <v>4.2</v>
      </c>
      <c r="J69" s="2">
        <v>0.81</v>
      </c>
      <c r="K69" s="2">
        <v>2</v>
      </c>
      <c r="L69" s="2">
        <v>11.2</v>
      </c>
    </row>
    <row r="70" spans="1:19" x14ac:dyDescent="0.3">
      <c r="A70" s="1" t="s">
        <v>156</v>
      </c>
      <c r="B70" s="1" t="s">
        <v>15</v>
      </c>
      <c r="C70" s="2">
        <v>3.11</v>
      </c>
      <c r="D70" s="2">
        <v>3.58</v>
      </c>
      <c r="E70" s="2">
        <v>407</v>
      </c>
      <c r="F70" s="2">
        <v>12</v>
      </c>
      <c r="G70" s="2">
        <v>9.5</v>
      </c>
      <c r="H70" s="2">
        <v>2.2999999999999998</v>
      </c>
      <c r="I70" s="2">
        <v>4.2</v>
      </c>
      <c r="J70" s="2">
        <v>0.59</v>
      </c>
      <c r="K70" s="2">
        <v>1.8</v>
      </c>
      <c r="L70" s="2">
        <v>13.2</v>
      </c>
    </row>
    <row r="71" spans="1:19" x14ac:dyDescent="0.3">
      <c r="A71" s="1" t="s">
        <v>161</v>
      </c>
      <c r="B71" s="1" t="s">
        <v>15</v>
      </c>
      <c r="C71" s="2">
        <v>3.14</v>
      </c>
      <c r="D71" s="2">
        <v>3.69</v>
      </c>
      <c r="E71" s="2">
        <v>248</v>
      </c>
      <c r="F71" s="2">
        <v>10.5</v>
      </c>
      <c r="G71" s="2">
        <v>8</v>
      </c>
      <c r="H71" s="2">
        <v>2.4</v>
      </c>
      <c r="I71" s="2">
        <v>5</v>
      </c>
      <c r="J71" s="2">
        <v>0.93</v>
      </c>
      <c r="K71" s="2">
        <v>1.7</v>
      </c>
      <c r="L71" s="2">
        <v>14.9</v>
      </c>
    </row>
    <row r="72" spans="1:19" x14ac:dyDescent="0.3">
      <c r="A72" s="1" t="s">
        <v>162</v>
      </c>
      <c r="B72" s="1" t="s">
        <v>18</v>
      </c>
      <c r="C72" s="2">
        <v>3.31</v>
      </c>
      <c r="D72" s="2">
        <v>3.78</v>
      </c>
      <c r="E72" s="2">
        <v>308</v>
      </c>
      <c r="F72" s="2">
        <v>11.3</v>
      </c>
      <c r="G72" s="2">
        <v>7.9</v>
      </c>
      <c r="H72" s="2">
        <v>3.3</v>
      </c>
      <c r="I72" s="2">
        <v>4.8</v>
      </c>
      <c r="J72" s="2">
        <v>0.77</v>
      </c>
      <c r="K72" s="2">
        <v>1.5</v>
      </c>
      <c r="L72" s="2">
        <v>12.6</v>
      </c>
    </row>
    <row r="73" spans="1:19" x14ac:dyDescent="0.3">
      <c r="A73" s="1" t="s">
        <v>163</v>
      </c>
      <c r="B73" s="1" t="s">
        <v>18</v>
      </c>
      <c r="C73" s="2">
        <v>3.53</v>
      </c>
      <c r="D73" s="2">
        <v>3.8</v>
      </c>
      <c r="E73" s="2">
        <v>334</v>
      </c>
      <c r="F73" s="2">
        <v>10.1</v>
      </c>
      <c r="G73" s="2">
        <v>8.1</v>
      </c>
      <c r="H73" s="2">
        <v>1.9</v>
      </c>
      <c r="I73" s="2">
        <v>5.2</v>
      </c>
      <c r="J73" s="2">
        <v>0.84</v>
      </c>
      <c r="K73" s="2">
        <v>2.5</v>
      </c>
      <c r="L73" s="2">
        <v>7.1</v>
      </c>
    </row>
    <row r="74" spans="1:19" x14ac:dyDescent="0.3">
      <c r="A74" s="1" t="s">
        <v>165</v>
      </c>
      <c r="B74" s="1" t="s">
        <v>15</v>
      </c>
      <c r="C74" s="2">
        <v>3.62</v>
      </c>
      <c r="D74" s="2">
        <v>3.82</v>
      </c>
      <c r="E74" s="2">
        <v>173</v>
      </c>
      <c r="F74" s="2">
        <v>11.6</v>
      </c>
      <c r="G74" s="2">
        <v>8</v>
      </c>
      <c r="H74" s="2">
        <v>3</v>
      </c>
      <c r="I74" s="2">
        <v>7</v>
      </c>
      <c r="J74" s="2">
        <v>0.4</v>
      </c>
      <c r="K74" s="2">
        <v>2.2000000000000002</v>
      </c>
      <c r="L74" s="2">
        <v>5.3</v>
      </c>
    </row>
    <row r="75" spans="1:19" x14ac:dyDescent="0.3">
      <c r="A75" s="1" t="s">
        <v>164</v>
      </c>
      <c r="B75" s="1" t="s">
        <v>15</v>
      </c>
      <c r="C75" s="2">
        <v>4.01</v>
      </c>
      <c r="D75" s="2">
        <v>5.0599999999999996</v>
      </c>
      <c r="E75" s="2">
        <v>222</v>
      </c>
      <c r="F75" s="2">
        <v>12.2</v>
      </c>
      <c r="G75" s="2">
        <v>10.1</v>
      </c>
      <c r="H75" s="2">
        <v>1.9</v>
      </c>
      <c r="I75" s="2">
        <v>5.6</v>
      </c>
      <c r="J75" s="2">
        <v>0.55000000000000004</v>
      </c>
      <c r="K75" s="2">
        <v>2.1</v>
      </c>
      <c r="L75" s="2">
        <v>20.7</v>
      </c>
    </row>
    <row r="76" spans="1:19" x14ac:dyDescent="0.3">
      <c r="A76" s="1" t="s">
        <v>168</v>
      </c>
      <c r="B76" s="1" t="s">
        <v>18</v>
      </c>
      <c r="C76" s="2">
        <v>4.5199999999999996</v>
      </c>
      <c r="D76" s="2">
        <v>5.0599999999999996</v>
      </c>
      <c r="E76" s="2">
        <v>121</v>
      </c>
      <c r="F76" s="2">
        <v>13</v>
      </c>
      <c r="G76" s="2">
        <v>9.8000000000000007</v>
      </c>
      <c r="H76" s="2">
        <v>3.1</v>
      </c>
      <c r="I76" s="2">
        <v>7</v>
      </c>
      <c r="J76" s="2">
        <v>0.75</v>
      </c>
      <c r="K76" s="2">
        <v>1.8</v>
      </c>
      <c r="L76" s="2">
        <v>10.6</v>
      </c>
    </row>
    <row r="78" spans="1:19" x14ac:dyDescent="0.3">
      <c r="A78" s="1" t="s">
        <v>131</v>
      </c>
      <c r="B78" s="1" t="s">
        <v>40</v>
      </c>
      <c r="C78" s="2" t="s">
        <v>21</v>
      </c>
      <c r="D78" s="2" t="s">
        <v>132</v>
      </c>
      <c r="E78" s="2" t="s">
        <v>133</v>
      </c>
      <c r="F78" s="2" t="s">
        <v>118</v>
      </c>
      <c r="G78" s="2" t="s">
        <v>72</v>
      </c>
      <c r="H78" s="2" t="s">
        <v>80</v>
      </c>
      <c r="I78" s="2" t="s">
        <v>4</v>
      </c>
      <c r="J78" s="2" t="s">
        <v>134</v>
      </c>
      <c r="K78" s="2" t="s">
        <v>18</v>
      </c>
      <c r="L78" s="2" t="s">
        <v>135</v>
      </c>
      <c r="M78" s="2" t="s">
        <v>120</v>
      </c>
      <c r="N78" s="2" t="s">
        <v>121</v>
      </c>
      <c r="O78" s="2" t="s">
        <v>136</v>
      </c>
      <c r="P78" s="2" t="s">
        <v>137</v>
      </c>
      <c r="Q78" s="2" t="s">
        <v>138</v>
      </c>
      <c r="R78" s="2" t="s">
        <v>139</v>
      </c>
      <c r="S78" s="2" t="s">
        <v>140</v>
      </c>
    </row>
    <row r="79" spans="1:19" x14ac:dyDescent="0.3">
      <c r="A79" s="1" t="s">
        <v>186</v>
      </c>
      <c r="B79" s="1" t="s">
        <v>187</v>
      </c>
      <c r="C79" s="2">
        <v>145</v>
      </c>
      <c r="D79" s="2">
        <v>527</v>
      </c>
      <c r="E79" s="2">
        <v>459</v>
      </c>
      <c r="F79" s="2">
        <v>100</v>
      </c>
      <c r="G79" s="2">
        <v>6</v>
      </c>
      <c r="H79" s="2">
        <v>5</v>
      </c>
      <c r="I79" s="2">
        <v>1</v>
      </c>
      <c r="J79" s="2">
        <v>119</v>
      </c>
      <c r="K79" s="2">
        <v>53</v>
      </c>
      <c r="L79" s="2">
        <v>36</v>
      </c>
      <c r="M79" s="2">
        <v>65</v>
      </c>
      <c r="N79" s="2">
        <v>52</v>
      </c>
      <c r="O79" s="2">
        <v>3</v>
      </c>
      <c r="P79" s="2">
        <v>5</v>
      </c>
      <c r="Q79" s="2">
        <v>9</v>
      </c>
      <c r="R79" s="2">
        <v>2</v>
      </c>
      <c r="S79" s="2">
        <v>4</v>
      </c>
    </row>
    <row r="80" spans="1:19" x14ac:dyDescent="0.3">
      <c r="A80" s="1" t="s">
        <v>155</v>
      </c>
      <c r="B80" s="1" t="s">
        <v>105</v>
      </c>
      <c r="C80" s="2">
        <v>37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</row>
    <row r="81" spans="1:19" x14ac:dyDescent="0.3">
      <c r="A81" s="1" t="s">
        <v>197</v>
      </c>
      <c r="B81" s="1" t="s">
        <v>96</v>
      </c>
      <c r="C81" s="2">
        <v>99</v>
      </c>
      <c r="D81" s="2">
        <v>427</v>
      </c>
      <c r="E81" s="2">
        <v>378</v>
      </c>
      <c r="F81" s="2">
        <v>100</v>
      </c>
      <c r="G81" s="2">
        <v>10</v>
      </c>
      <c r="H81" s="2">
        <v>3</v>
      </c>
      <c r="I81" s="2">
        <v>10</v>
      </c>
      <c r="J81" s="2">
        <v>146</v>
      </c>
      <c r="K81" s="2">
        <v>48</v>
      </c>
      <c r="L81" s="2">
        <v>54</v>
      </c>
      <c r="M81" s="2">
        <v>90</v>
      </c>
      <c r="N81" s="2">
        <v>41</v>
      </c>
      <c r="O81" s="2">
        <v>6</v>
      </c>
      <c r="P81" s="2">
        <v>3</v>
      </c>
      <c r="Q81" s="2">
        <v>0</v>
      </c>
      <c r="R81" s="2">
        <v>5</v>
      </c>
      <c r="S81" s="2">
        <v>7</v>
      </c>
    </row>
    <row r="82" spans="1:19" x14ac:dyDescent="0.3">
      <c r="A82" s="1" t="s">
        <v>181</v>
      </c>
      <c r="B82" s="1" t="s">
        <v>84</v>
      </c>
      <c r="C82" s="2">
        <v>159</v>
      </c>
      <c r="D82" s="2">
        <v>705</v>
      </c>
      <c r="E82" s="2">
        <v>645</v>
      </c>
      <c r="F82" s="2">
        <v>215</v>
      </c>
      <c r="G82" s="2">
        <v>34</v>
      </c>
      <c r="H82" s="2">
        <v>14</v>
      </c>
      <c r="I82" s="2">
        <v>7</v>
      </c>
      <c r="J82" s="2">
        <v>298</v>
      </c>
      <c r="K82" s="2">
        <v>94</v>
      </c>
      <c r="L82" s="2">
        <v>67</v>
      </c>
      <c r="M82" s="2">
        <v>36</v>
      </c>
      <c r="N82" s="2">
        <v>49</v>
      </c>
      <c r="O82" s="2">
        <v>4</v>
      </c>
      <c r="P82" s="2">
        <v>1</v>
      </c>
      <c r="Q82" s="2">
        <v>2</v>
      </c>
      <c r="R82" s="2">
        <v>8</v>
      </c>
      <c r="S82" s="2">
        <v>8</v>
      </c>
    </row>
    <row r="83" spans="1:19" x14ac:dyDescent="0.3">
      <c r="A83" s="1" t="s">
        <v>164</v>
      </c>
      <c r="B83" s="1" t="s">
        <v>105</v>
      </c>
      <c r="C83" s="2">
        <v>42</v>
      </c>
      <c r="D83" s="2">
        <v>55</v>
      </c>
      <c r="E83" s="2">
        <v>50</v>
      </c>
      <c r="F83" s="2">
        <v>7</v>
      </c>
      <c r="G83" s="2">
        <v>0</v>
      </c>
      <c r="H83" s="2">
        <v>0</v>
      </c>
      <c r="I83" s="2">
        <v>0</v>
      </c>
      <c r="J83" s="2">
        <v>7</v>
      </c>
      <c r="K83" s="2">
        <v>1</v>
      </c>
      <c r="L83" s="2">
        <v>3</v>
      </c>
      <c r="M83" s="2">
        <v>20</v>
      </c>
      <c r="N83" s="2">
        <v>0</v>
      </c>
      <c r="O83" s="2">
        <v>0</v>
      </c>
      <c r="P83" s="2">
        <v>0</v>
      </c>
      <c r="Q83" s="2">
        <v>4</v>
      </c>
      <c r="R83" s="2">
        <v>1</v>
      </c>
      <c r="S83" s="2">
        <v>3</v>
      </c>
    </row>
    <row r="84" spans="1:19" x14ac:dyDescent="0.3">
      <c r="A84" s="1" t="s">
        <v>189</v>
      </c>
      <c r="B84" s="1" t="s">
        <v>187</v>
      </c>
      <c r="C84" s="2">
        <v>147</v>
      </c>
      <c r="D84" s="2">
        <v>650</v>
      </c>
      <c r="E84" s="2">
        <v>603</v>
      </c>
      <c r="F84" s="2">
        <v>168</v>
      </c>
      <c r="G84" s="2">
        <v>28</v>
      </c>
      <c r="H84" s="2">
        <v>4</v>
      </c>
      <c r="I84" s="2">
        <v>22</v>
      </c>
      <c r="J84" s="2">
        <v>270</v>
      </c>
      <c r="K84" s="2">
        <v>97</v>
      </c>
      <c r="L84" s="2">
        <v>64</v>
      </c>
      <c r="M84" s="2">
        <v>73</v>
      </c>
      <c r="N84" s="2">
        <v>36</v>
      </c>
      <c r="O84" s="2">
        <v>1</v>
      </c>
      <c r="P84" s="2">
        <v>4</v>
      </c>
      <c r="Q84" s="2">
        <v>3</v>
      </c>
      <c r="R84" s="2">
        <v>4</v>
      </c>
      <c r="S84" s="2">
        <v>5</v>
      </c>
    </row>
    <row r="85" spans="1:19" x14ac:dyDescent="0.3">
      <c r="A85" s="1" t="s">
        <v>178</v>
      </c>
      <c r="B85" s="1" t="s">
        <v>72</v>
      </c>
      <c r="C85" s="2">
        <v>160</v>
      </c>
      <c r="D85" s="2">
        <v>727</v>
      </c>
      <c r="E85" s="2">
        <v>666</v>
      </c>
      <c r="F85" s="2">
        <v>189</v>
      </c>
      <c r="G85" s="2">
        <v>14</v>
      </c>
      <c r="H85" s="2">
        <v>12</v>
      </c>
      <c r="I85" s="2">
        <v>1</v>
      </c>
      <c r="J85" s="2">
        <v>230</v>
      </c>
      <c r="K85" s="2">
        <v>92</v>
      </c>
      <c r="L85" s="2">
        <v>56</v>
      </c>
      <c r="M85" s="2">
        <v>13</v>
      </c>
      <c r="N85" s="2">
        <v>54</v>
      </c>
      <c r="O85" s="2">
        <v>3</v>
      </c>
      <c r="P85" s="2">
        <v>2</v>
      </c>
      <c r="Q85" s="2">
        <v>1</v>
      </c>
      <c r="R85" s="2">
        <v>4</v>
      </c>
      <c r="S85" s="2">
        <v>16</v>
      </c>
    </row>
    <row r="86" spans="1:19" x14ac:dyDescent="0.3">
      <c r="A86" s="1" t="s">
        <v>191</v>
      </c>
      <c r="B86" s="1" t="s">
        <v>96</v>
      </c>
      <c r="C86" s="2">
        <v>160</v>
      </c>
      <c r="D86" s="2">
        <v>688</v>
      </c>
      <c r="E86" s="2">
        <v>610</v>
      </c>
      <c r="F86" s="2">
        <v>164</v>
      </c>
      <c r="G86" s="2">
        <v>29</v>
      </c>
      <c r="H86" s="2">
        <v>5</v>
      </c>
      <c r="I86" s="2">
        <v>26</v>
      </c>
      <c r="J86" s="2">
        <v>281</v>
      </c>
      <c r="K86" s="2">
        <v>95</v>
      </c>
      <c r="L86" s="2">
        <v>102</v>
      </c>
      <c r="M86" s="2">
        <v>103</v>
      </c>
      <c r="N86" s="2">
        <v>64</v>
      </c>
      <c r="O86" s="2">
        <v>6</v>
      </c>
      <c r="P86" s="2">
        <v>4</v>
      </c>
      <c r="Q86" s="2">
        <v>2</v>
      </c>
      <c r="R86" s="2">
        <v>8</v>
      </c>
      <c r="S86" s="2">
        <v>9</v>
      </c>
    </row>
    <row r="87" spans="1:19" x14ac:dyDescent="0.3">
      <c r="A87" s="1" t="s">
        <v>183</v>
      </c>
      <c r="B87" s="1" t="s">
        <v>80</v>
      </c>
      <c r="C87" s="2">
        <v>145</v>
      </c>
      <c r="D87" s="2">
        <v>600</v>
      </c>
      <c r="E87" s="2">
        <v>502</v>
      </c>
      <c r="F87" s="2">
        <v>139</v>
      </c>
      <c r="G87" s="2">
        <v>18</v>
      </c>
      <c r="H87" s="2">
        <v>3</v>
      </c>
      <c r="I87" s="2">
        <v>23</v>
      </c>
      <c r="J87" s="2">
        <v>232</v>
      </c>
      <c r="K87" s="2">
        <v>69</v>
      </c>
      <c r="L87" s="2">
        <v>80</v>
      </c>
      <c r="M87" s="2">
        <v>74</v>
      </c>
      <c r="N87" s="2">
        <v>89</v>
      </c>
      <c r="O87" s="2">
        <v>13</v>
      </c>
      <c r="P87" s="2">
        <v>3</v>
      </c>
      <c r="Q87" s="2">
        <v>2</v>
      </c>
      <c r="R87" s="2">
        <v>4</v>
      </c>
      <c r="S87" s="2">
        <v>11</v>
      </c>
    </row>
    <row r="88" spans="1:19" x14ac:dyDescent="0.3">
      <c r="A88" s="1" t="s">
        <v>173</v>
      </c>
      <c r="B88" s="1" t="s">
        <v>65</v>
      </c>
      <c r="C88" s="2">
        <v>151</v>
      </c>
      <c r="D88" s="2">
        <v>643</v>
      </c>
      <c r="E88" s="2">
        <v>563</v>
      </c>
      <c r="F88" s="2">
        <v>141</v>
      </c>
      <c r="G88" s="2">
        <v>27</v>
      </c>
      <c r="H88" s="2">
        <v>2</v>
      </c>
      <c r="I88" s="2">
        <v>38</v>
      </c>
      <c r="J88" s="2">
        <v>286</v>
      </c>
      <c r="K88" s="2">
        <v>87</v>
      </c>
      <c r="L88" s="2">
        <v>111</v>
      </c>
      <c r="M88" s="2">
        <v>127</v>
      </c>
      <c r="N88" s="2">
        <v>70</v>
      </c>
      <c r="O88" s="2">
        <v>14</v>
      </c>
      <c r="P88" s="2">
        <v>2</v>
      </c>
      <c r="Q88" s="2">
        <v>3</v>
      </c>
      <c r="R88" s="2">
        <v>5</v>
      </c>
      <c r="S88" s="2">
        <v>12</v>
      </c>
    </row>
    <row r="89" spans="1:19" x14ac:dyDescent="0.3">
      <c r="A89" s="1" t="s">
        <v>202</v>
      </c>
      <c r="B89" s="1" t="s">
        <v>200</v>
      </c>
      <c r="C89" s="2">
        <v>144</v>
      </c>
      <c r="D89" s="2">
        <v>539</v>
      </c>
      <c r="E89" s="2">
        <v>461</v>
      </c>
      <c r="F89" s="2">
        <v>117</v>
      </c>
      <c r="G89" s="2">
        <v>18</v>
      </c>
      <c r="H89" s="2">
        <v>3</v>
      </c>
      <c r="I89" s="2">
        <v>17</v>
      </c>
      <c r="J89" s="2">
        <v>192</v>
      </c>
      <c r="K89" s="2">
        <v>64</v>
      </c>
      <c r="L89" s="2">
        <v>72</v>
      </c>
      <c r="M89" s="2">
        <v>50</v>
      </c>
      <c r="N89" s="2">
        <v>69</v>
      </c>
      <c r="O89" s="2">
        <v>3</v>
      </c>
      <c r="P89" s="2">
        <v>3</v>
      </c>
      <c r="Q89" s="2">
        <v>1</v>
      </c>
      <c r="R89" s="2">
        <v>5</v>
      </c>
      <c r="S89" s="2">
        <v>8</v>
      </c>
    </row>
    <row r="90" spans="1:19" x14ac:dyDescent="0.3">
      <c r="A90" s="1" t="s">
        <v>193</v>
      </c>
      <c r="B90" s="1" t="s">
        <v>96</v>
      </c>
      <c r="C90" s="2">
        <v>147</v>
      </c>
      <c r="D90" s="2">
        <v>572</v>
      </c>
      <c r="E90" s="2">
        <v>497</v>
      </c>
      <c r="F90" s="2">
        <v>123</v>
      </c>
      <c r="G90" s="2">
        <v>24</v>
      </c>
      <c r="H90" s="2">
        <v>2</v>
      </c>
      <c r="I90" s="2">
        <v>24</v>
      </c>
      <c r="J90" s="2">
        <v>223</v>
      </c>
      <c r="K90" s="2">
        <v>75</v>
      </c>
      <c r="L90" s="2">
        <v>63</v>
      </c>
      <c r="M90" s="2">
        <v>119</v>
      </c>
      <c r="N90" s="2">
        <v>65</v>
      </c>
      <c r="O90" s="2">
        <v>2</v>
      </c>
      <c r="P90" s="2">
        <v>2</v>
      </c>
      <c r="Q90" s="2">
        <v>6</v>
      </c>
      <c r="R90" s="2">
        <v>2</v>
      </c>
      <c r="S90" s="2">
        <v>15</v>
      </c>
    </row>
    <row r="91" spans="1:19" x14ac:dyDescent="0.3">
      <c r="A91" s="1" t="s">
        <v>168</v>
      </c>
      <c r="B91" s="1" t="s">
        <v>105</v>
      </c>
      <c r="C91" s="2">
        <v>54</v>
      </c>
      <c r="D91" s="2">
        <v>13</v>
      </c>
      <c r="E91" s="2">
        <v>12</v>
      </c>
      <c r="F91" s="2">
        <v>1</v>
      </c>
      <c r="G91" s="2">
        <v>0</v>
      </c>
      <c r="H91" s="2">
        <v>0</v>
      </c>
      <c r="I91" s="2">
        <v>0</v>
      </c>
      <c r="J91" s="2">
        <v>1</v>
      </c>
      <c r="K91" s="2">
        <v>1</v>
      </c>
      <c r="L91" s="2">
        <v>2</v>
      </c>
      <c r="M91" s="2">
        <v>2</v>
      </c>
      <c r="N91" s="2">
        <v>0</v>
      </c>
      <c r="O91" s="2">
        <v>0</v>
      </c>
      <c r="P91" s="2">
        <v>0</v>
      </c>
      <c r="Q91" s="2">
        <v>1</v>
      </c>
      <c r="R91" s="2">
        <v>0</v>
      </c>
      <c r="S91" s="2">
        <v>0</v>
      </c>
    </row>
    <row r="92" spans="1:19" x14ac:dyDescent="0.3">
      <c r="A92" s="1" t="s">
        <v>165</v>
      </c>
      <c r="B92" s="1" t="s">
        <v>105</v>
      </c>
      <c r="C92" s="2">
        <v>59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</row>
    <row r="93" spans="1:19" x14ac:dyDescent="0.3">
      <c r="A93" s="1" t="s">
        <v>199</v>
      </c>
      <c r="B93" s="1" t="s">
        <v>200</v>
      </c>
      <c r="C93" s="2">
        <v>134</v>
      </c>
      <c r="D93" s="2">
        <v>506</v>
      </c>
      <c r="E93" s="2">
        <v>463</v>
      </c>
      <c r="F93" s="2">
        <v>139</v>
      </c>
      <c r="G93" s="2">
        <v>24</v>
      </c>
      <c r="H93" s="2">
        <v>4</v>
      </c>
      <c r="I93" s="2">
        <v>23</v>
      </c>
      <c r="J93" s="2">
        <v>240</v>
      </c>
      <c r="K93" s="2">
        <v>71</v>
      </c>
      <c r="L93" s="2">
        <v>78</v>
      </c>
      <c r="M93" s="2">
        <v>73</v>
      </c>
      <c r="N93" s="2">
        <v>40</v>
      </c>
      <c r="O93" s="2">
        <v>0</v>
      </c>
      <c r="P93" s="2">
        <v>3</v>
      </c>
      <c r="Q93" s="2">
        <v>0</v>
      </c>
      <c r="R93" s="2">
        <v>0</v>
      </c>
      <c r="S93" s="2">
        <v>0</v>
      </c>
    </row>
    <row r="94" spans="1:19" x14ac:dyDescent="0.3">
      <c r="A94" s="1" t="s">
        <v>180</v>
      </c>
      <c r="B94" s="1" t="s">
        <v>72</v>
      </c>
      <c r="C94" s="2">
        <v>162</v>
      </c>
      <c r="D94" s="2">
        <v>698</v>
      </c>
      <c r="E94" s="2">
        <v>581</v>
      </c>
      <c r="F94" s="2">
        <v>146</v>
      </c>
      <c r="G94" s="2">
        <v>29</v>
      </c>
      <c r="H94" s="2">
        <v>7</v>
      </c>
      <c r="I94" s="2">
        <v>12</v>
      </c>
      <c r="J94" s="2">
        <v>225</v>
      </c>
      <c r="K94" s="2">
        <v>82</v>
      </c>
      <c r="L94" s="2">
        <v>50</v>
      </c>
      <c r="M94" s="2">
        <v>91</v>
      </c>
      <c r="N94" s="2">
        <v>107</v>
      </c>
      <c r="O94" s="2">
        <v>0</v>
      </c>
      <c r="P94" s="2">
        <v>7</v>
      </c>
      <c r="Q94" s="2">
        <v>3</v>
      </c>
      <c r="R94" s="2">
        <v>0</v>
      </c>
      <c r="S94" s="2">
        <v>0</v>
      </c>
    </row>
    <row r="95" spans="1:19" x14ac:dyDescent="0.3">
      <c r="A95" s="1" t="s">
        <v>157</v>
      </c>
      <c r="B95" s="1" t="s">
        <v>105</v>
      </c>
      <c r="C95" s="2">
        <v>47</v>
      </c>
      <c r="D95" s="2">
        <v>35</v>
      </c>
      <c r="E95" s="2">
        <v>30</v>
      </c>
      <c r="F95" s="2">
        <v>3</v>
      </c>
      <c r="G95" s="2">
        <v>0</v>
      </c>
      <c r="H95" s="2">
        <v>0</v>
      </c>
      <c r="I95" s="2">
        <v>0</v>
      </c>
      <c r="J95" s="2">
        <v>3</v>
      </c>
      <c r="K95" s="2">
        <v>5</v>
      </c>
      <c r="L95" s="2">
        <v>0</v>
      </c>
      <c r="M95" s="2">
        <v>14</v>
      </c>
      <c r="N95" s="2">
        <v>2</v>
      </c>
      <c r="O95" s="2">
        <v>0</v>
      </c>
      <c r="P95" s="2">
        <v>0</v>
      </c>
      <c r="Q95" s="2">
        <v>3</v>
      </c>
      <c r="R95" s="2">
        <v>0</v>
      </c>
      <c r="S95" s="2">
        <v>0</v>
      </c>
    </row>
    <row r="96" spans="1:19" x14ac:dyDescent="0.3">
      <c r="A96" s="1" t="s">
        <v>163</v>
      </c>
      <c r="B96" s="1" t="s">
        <v>105</v>
      </c>
      <c r="C96" s="2">
        <v>36</v>
      </c>
      <c r="D96" s="2">
        <v>1</v>
      </c>
      <c r="E96" s="2">
        <v>1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</row>
    <row r="97" spans="1:19" x14ac:dyDescent="0.3">
      <c r="A97" s="1" t="s">
        <v>161</v>
      </c>
      <c r="B97" s="1" t="s">
        <v>105</v>
      </c>
      <c r="C97" s="2">
        <v>30</v>
      </c>
      <c r="D97" s="2">
        <v>86</v>
      </c>
      <c r="E97" s="2">
        <v>70</v>
      </c>
      <c r="F97" s="2">
        <v>6</v>
      </c>
      <c r="G97" s="2">
        <v>1</v>
      </c>
      <c r="H97" s="2">
        <v>0</v>
      </c>
      <c r="I97" s="2">
        <v>0</v>
      </c>
      <c r="J97" s="2">
        <v>7</v>
      </c>
      <c r="K97" s="2">
        <v>5</v>
      </c>
      <c r="L97" s="2">
        <v>4</v>
      </c>
      <c r="M97" s="2">
        <v>46</v>
      </c>
      <c r="N97" s="2">
        <v>8</v>
      </c>
      <c r="O97" s="2">
        <v>0</v>
      </c>
      <c r="P97" s="2">
        <v>0</v>
      </c>
      <c r="Q97" s="2">
        <v>8</v>
      </c>
      <c r="R97" s="2">
        <v>0</v>
      </c>
      <c r="S97" s="2">
        <v>2</v>
      </c>
    </row>
    <row r="98" spans="1:19" x14ac:dyDescent="0.3">
      <c r="A98" s="1" t="s">
        <v>167</v>
      </c>
      <c r="B98" s="1" t="s">
        <v>105</v>
      </c>
      <c r="C98" s="2">
        <v>92</v>
      </c>
      <c r="D98" s="2">
        <v>39</v>
      </c>
      <c r="E98" s="2">
        <v>33</v>
      </c>
      <c r="F98" s="2">
        <v>8</v>
      </c>
      <c r="G98" s="2">
        <v>0</v>
      </c>
      <c r="H98" s="2">
        <v>0</v>
      </c>
      <c r="I98" s="2">
        <v>0</v>
      </c>
      <c r="J98" s="2">
        <v>8</v>
      </c>
      <c r="K98" s="2">
        <v>1</v>
      </c>
      <c r="L98" s="2">
        <v>3</v>
      </c>
      <c r="M98" s="2">
        <v>4</v>
      </c>
      <c r="N98" s="2">
        <v>2</v>
      </c>
      <c r="O98" s="2">
        <v>0</v>
      </c>
      <c r="P98" s="2">
        <v>0</v>
      </c>
      <c r="Q98" s="2">
        <v>4</v>
      </c>
      <c r="R98" s="2">
        <v>0</v>
      </c>
      <c r="S98" s="2">
        <v>0</v>
      </c>
    </row>
    <row r="99" spans="1:19" x14ac:dyDescent="0.3">
      <c r="A99" s="1" t="s">
        <v>166</v>
      </c>
      <c r="B99" s="1" t="s">
        <v>105</v>
      </c>
      <c r="C99" s="2">
        <v>54</v>
      </c>
      <c r="D99" s="2">
        <v>2</v>
      </c>
      <c r="E99" s="2">
        <v>2</v>
      </c>
      <c r="F99" s="2">
        <v>1</v>
      </c>
      <c r="G99" s="2">
        <v>0</v>
      </c>
      <c r="H99" s="2">
        <v>0</v>
      </c>
      <c r="I99" s="2">
        <v>0</v>
      </c>
      <c r="J99" s="2">
        <v>1</v>
      </c>
      <c r="K99" s="2">
        <v>0</v>
      </c>
      <c r="L99" s="2">
        <v>0</v>
      </c>
      <c r="M99" s="2">
        <v>1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</row>
    <row r="100" spans="1:19" x14ac:dyDescent="0.3">
      <c r="A100" s="1" t="s">
        <v>169</v>
      </c>
      <c r="B100" s="1" t="s">
        <v>57</v>
      </c>
      <c r="C100" s="2">
        <v>147</v>
      </c>
      <c r="D100" s="2">
        <v>572</v>
      </c>
      <c r="E100" s="2">
        <v>519</v>
      </c>
      <c r="F100" s="2">
        <v>156</v>
      </c>
      <c r="G100" s="2">
        <v>29</v>
      </c>
      <c r="H100" s="2">
        <v>4</v>
      </c>
      <c r="I100" s="2">
        <v>20</v>
      </c>
      <c r="J100" s="2">
        <v>253</v>
      </c>
      <c r="K100" s="2">
        <v>80</v>
      </c>
      <c r="L100" s="2">
        <v>74</v>
      </c>
      <c r="M100" s="2">
        <v>64</v>
      </c>
      <c r="N100" s="2">
        <v>48</v>
      </c>
      <c r="O100" s="2">
        <v>0</v>
      </c>
      <c r="P100" s="2">
        <v>4</v>
      </c>
      <c r="Q100" s="2">
        <v>1</v>
      </c>
      <c r="R100" s="2">
        <v>0</v>
      </c>
      <c r="S100" s="2">
        <v>0</v>
      </c>
    </row>
    <row r="101" spans="1:19" x14ac:dyDescent="0.3">
      <c r="A101" s="1" t="s">
        <v>162</v>
      </c>
      <c r="B101" s="1" t="s">
        <v>105</v>
      </c>
      <c r="C101" s="2">
        <v>42</v>
      </c>
      <c r="D101" s="2">
        <v>91</v>
      </c>
      <c r="E101" s="2">
        <v>82</v>
      </c>
      <c r="F101" s="2">
        <v>10</v>
      </c>
      <c r="G101" s="2">
        <v>4</v>
      </c>
      <c r="H101" s="2">
        <v>0</v>
      </c>
      <c r="I101" s="2">
        <v>1</v>
      </c>
      <c r="J101" s="2">
        <v>17</v>
      </c>
      <c r="K101" s="2">
        <v>3</v>
      </c>
      <c r="L101" s="2">
        <v>2</v>
      </c>
      <c r="M101" s="2">
        <v>26</v>
      </c>
      <c r="N101" s="2">
        <v>1</v>
      </c>
      <c r="O101" s="2">
        <v>0</v>
      </c>
      <c r="P101" s="2">
        <v>1</v>
      </c>
      <c r="Q101" s="2">
        <v>7</v>
      </c>
      <c r="R101" s="2">
        <v>0</v>
      </c>
      <c r="S101" s="2">
        <v>0</v>
      </c>
    </row>
    <row r="102" spans="1:19" x14ac:dyDescent="0.3">
      <c r="A102" s="1" t="s">
        <v>195</v>
      </c>
      <c r="B102" s="1" t="s">
        <v>96</v>
      </c>
      <c r="C102" s="2">
        <v>153</v>
      </c>
      <c r="D102" s="2">
        <v>665</v>
      </c>
      <c r="E102" s="2">
        <v>592</v>
      </c>
      <c r="F102" s="2">
        <v>165</v>
      </c>
      <c r="G102" s="2">
        <v>40</v>
      </c>
      <c r="H102" s="2">
        <v>2</v>
      </c>
      <c r="I102" s="2">
        <v>18</v>
      </c>
      <c r="J102" s="2">
        <v>263</v>
      </c>
      <c r="K102" s="2">
        <v>93</v>
      </c>
      <c r="L102" s="2">
        <v>86</v>
      </c>
      <c r="M102" s="2">
        <v>100</v>
      </c>
      <c r="N102" s="2">
        <v>55</v>
      </c>
      <c r="O102" s="2">
        <v>7</v>
      </c>
      <c r="P102" s="2">
        <v>5</v>
      </c>
      <c r="Q102" s="2">
        <v>5</v>
      </c>
      <c r="R102" s="2">
        <v>8</v>
      </c>
      <c r="S102" s="2">
        <v>13</v>
      </c>
    </row>
    <row r="103" spans="1:19" x14ac:dyDescent="0.3">
      <c r="A103" s="1" t="s">
        <v>171</v>
      </c>
      <c r="B103" s="1" t="s">
        <v>57</v>
      </c>
      <c r="C103" s="2">
        <v>130</v>
      </c>
      <c r="D103" s="2">
        <v>504</v>
      </c>
      <c r="E103" s="2">
        <v>409</v>
      </c>
      <c r="F103" s="2">
        <v>95</v>
      </c>
      <c r="G103" s="2">
        <v>12</v>
      </c>
      <c r="H103" s="2">
        <v>5</v>
      </c>
      <c r="I103" s="2">
        <v>18</v>
      </c>
      <c r="J103" s="2">
        <v>171</v>
      </c>
      <c r="K103" s="2">
        <v>66</v>
      </c>
      <c r="L103" s="2">
        <v>60</v>
      </c>
      <c r="M103" s="2">
        <v>77</v>
      </c>
      <c r="N103" s="2">
        <v>89</v>
      </c>
      <c r="O103" s="2">
        <v>0</v>
      </c>
      <c r="P103" s="2">
        <v>5</v>
      </c>
      <c r="Q103" s="2">
        <v>1</v>
      </c>
      <c r="R103" s="2">
        <v>0</v>
      </c>
      <c r="S103" s="2">
        <v>0</v>
      </c>
    </row>
    <row r="104" spans="1:19" x14ac:dyDescent="0.3">
      <c r="A104" s="1" t="s">
        <v>175</v>
      </c>
      <c r="B104" s="1" t="s">
        <v>65</v>
      </c>
      <c r="C104" s="2">
        <v>114</v>
      </c>
      <c r="D104" s="2">
        <v>459</v>
      </c>
      <c r="E104" s="2">
        <v>370</v>
      </c>
      <c r="F104" s="2">
        <v>98</v>
      </c>
      <c r="G104" s="2">
        <v>13</v>
      </c>
      <c r="H104" s="2">
        <v>1</v>
      </c>
      <c r="I104" s="2">
        <v>11</v>
      </c>
      <c r="J104" s="2">
        <v>146</v>
      </c>
      <c r="K104" s="2">
        <v>52</v>
      </c>
      <c r="L104" s="2">
        <v>54</v>
      </c>
      <c r="M104" s="2">
        <v>64</v>
      </c>
      <c r="N104" s="2">
        <v>85</v>
      </c>
      <c r="O104" s="2">
        <v>0</v>
      </c>
      <c r="P104" s="2">
        <v>0</v>
      </c>
      <c r="Q104" s="2">
        <v>4</v>
      </c>
      <c r="R104" s="2">
        <v>0</v>
      </c>
      <c r="S104" s="2">
        <v>0</v>
      </c>
    </row>
    <row r="105" spans="1:19" x14ac:dyDescent="0.3">
      <c r="A105" s="1" t="s">
        <v>159</v>
      </c>
      <c r="B105" s="1" t="s">
        <v>105</v>
      </c>
      <c r="C105" s="2">
        <v>36</v>
      </c>
      <c r="D105" s="2">
        <v>83</v>
      </c>
      <c r="E105" s="2">
        <v>73</v>
      </c>
      <c r="F105" s="2">
        <v>9</v>
      </c>
      <c r="G105" s="2">
        <v>1</v>
      </c>
      <c r="H105" s="2">
        <v>0</v>
      </c>
      <c r="I105" s="2">
        <v>0</v>
      </c>
      <c r="J105" s="2">
        <v>10</v>
      </c>
      <c r="K105" s="2">
        <v>3</v>
      </c>
      <c r="L105" s="2">
        <v>2</v>
      </c>
      <c r="M105" s="2">
        <v>27</v>
      </c>
      <c r="N105" s="2">
        <v>1</v>
      </c>
      <c r="O105" s="2">
        <v>0</v>
      </c>
      <c r="P105" s="2">
        <v>0</v>
      </c>
      <c r="Q105" s="2">
        <v>9</v>
      </c>
      <c r="R105" s="2">
        <v>0</v>
      </c>
      <c r="S105" s="2">
        <v>0</v>
      </c>
    </row>
    <row r="106" spans="1:19" x14ac:dyDescent="0.3">
      <c r="A106" s="1" t="s">
        <v>160</v>
      </c>
      <c r="B106" s="1" t="s">
        <v>105</v>
      </c>
      <c r="C106" s="2">
        <v>38</v>
      </c>
      <c r="D106" s="2">
        <v>1</v>
      </c>
      <c r="E106" s="2">
        <v>1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1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</row>
    <row r="107" spans="1:19" x14ac:dyDescent="0.3">
      <c r="A107" s="1" t="s">
        <v>206</v>
      </c>
      <c r="B107" s="1" t="s">
        <v>200</v>
      </c>
      <c r="C107" s="2">
        <v>150</v>
      </c>
      <c r="D107" s="2">
        <v>593</v>
      </c>
      <c r="E107" s="2">
        <v>524</v>
      </c>
      <c r="F107" s="2">
        <v>156</v>
      </c>
      <c r="G107" s="2">
        <v>19</v>
      </c>
      <c r="H107" s="2">
        <v>4</v>
      </c>
      <c r="I107" s="2">
        <v>11</v>
      </c>
      <c r="J107" s="2">
        <v>216</v>
      </c>
      <c r="K107" s="2">
        <v>69</v>
      </c>
      <c r="L107" s="2">
        <v>67</v>
      </c>
      <c r="M107" s="2">
        <v>61</v>
      </c>
      <c r="N107" s="2">
        <v>60</v>
      </c>
      <c r="O107" s="2">
        <v>9</v>
      </c>
      <c r="P107" s="2">
        <v>3</v>
      </c>
      <c r="Q107" s="2">
        <v>1</v>
      </c>
      <c r="R107" s="2">
        <v>5</v>
      </c>
      <c r="S107" s="2">
        <v>14</v>
      </c>
    </row>
    <row r="108" spans="1:19" x14ac:dyDescent="0.3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3">
      <c r="A109" s="1" t="s">
        <v>131</v>
      </c>
      <c r="B109" s="1" t="s">
        <v>40</v>
      </c>
      <c r="C109" s="2" t="s">
        <v>141</v>
      </c>
      <c r="D109" s="2" t="s">
        <v>142</v>
      </c>
      <c r="E109" s="2" t="s">
        <v>143</v>
      </c>
      <c r="F109" s="2" t="s">
        <v>144</v>
      </c>
      <c r="G109" s="2" t="s">
        <v>145</v>
      </c>
      <c r="H109" s="2" t="s">
        <v>146</v>
      </c>
      <c r="I109" s="2" t="s">
        <v>147</v>
      </c>
      <c r="J109" s="2" t="s">
        <v>148</v>
      </c>
      <c r="K109" s="2" t="s">
        <v>149</v>
      </c>
      <c r="L109" s="2" t="s">
        <v>150</v>
      </c>
      <c r="M109" s="2" t="s">
        <v>151</v>
      </c>
      <c r="N109" s="2" t="s">
        <v>152</v>
      </c>
      <c r="O109" s="2" t="s">
        <v>153</v>
      </c>
    </row>
    <row r="110" spans="1:19" x14ac:dyDescent="0.3">
      <c r="A110" s="1" t="s">
        <v>186</v>
      </c>
      <c r="B110" s="1" t="s">
        <v>187</v>
      </c>
      <c r="C110" s="2">
        <v>0.218</v>
      </c>
      <c r="D110" s="2">
        <v>0.30299999999999999</v>
      </c>
      <c r="E110" s="2">
        <v>0.25900000000000001</v>
      </c>
      <c r="F110" s="2">
        <v>0.56200000000000006</v>
      </c>
      <c r="G110" s="2">
        <v>4.1000000000000002E-2</v>
      </c>
      <c r="H110" s="2">
        <v>0.17899999999999999</v>
      </c>
      <c r="I110" s="2">
        <v>0.51800000000000002</v>
      </c>
      <c r="J110" s="2">
        <v>41.7</v>
      </c>
      <c r="K110" s="2">
        <v>3</v>
      </c>
      <c r="L110" s="2">
        <v>15</v>
      </c>
      <c r="M110" s="2">
        <v>13</v>
      </c>
      <c r="N110" s="2">
        <v>2</v>
      </c>
      <c r="O110" s="2">
        <v>86.7</v>
      </c>
    </row>
    <row r="111" spans="1:19" x14ac:dyDescent="0.3">
      <c r="A111" s="1" t="s">
        <v>155</v>
      </c>
      <c r="B111" s="1" t="s">
        <v>105</v>
      </c>
      <c r="C111" s="2" t="s">
        <v>154</v>
      </c>
      <c r="D111" s="2" t="s">
        <v>154</v>
      </c>
      <c r="E111" s="2" t="s">
        <v>154</v>
      </c>
      <c r="F111" s="2" t="s">
        <v>154</v>
      </c>
      <c r="G111" s="2" t="s">
        <v>154</v>
      </c>
      <c r="H111" s="2" t="s">
        <v>154</v>
      </c>
      <c r="I111" s="2" t="s">
        <v>154</v>
      </c>
      <c r="J111" s="2" t="s">
        <v>154</v>
      </c>
      <c r="K111" s="2" t="s">
        <v>154</v>
      </c>
      <c r="L111" s="2">
        <v>0</v>
      </c>
      <c r="M111" s="2">
        <v>0</v>
      </c>
      <c r="N111" s="2">
        <v>0</v>
      </c>
      <c r="O111" s="2" t="s">
        <v>154</v>
      </c>
    </row>
    <row r="112" spans="1:19" x14ac:dyDescent="0.3">
      <c r="A112" s="1" t="s">
        <v>197</v>
      </c>
      <c r="B112" s="1" t="s">
        <v>96</v>
      </c>
      <c r="C112" s="2">
        <v>0.26500000000000001</v>
      </c>
      <c r="D112" s="2">
        <v>0.33700000000000002</v>
      </c>
      <c r="E112" s="2">
        <v>0.38600000000000001</v>
      </c>
      <c r="F112" s="2">
        <v>0.72299999999999998</v>
      </c>
      <c r="G112" s="2">
        <v>0.122</v>
      </c>
      <c r="H112" s="2">
        <v>0.27</v>
      </c>
      <c r="I112" s="2">
        <v>0.73299999999999998</v>
      </c>
      <c r="J112" s="2">
        <v>49.7</v>
      </c>
      <c r="K112" s="2">
        <v>4.4000000000000004</v>
      </c>
      <c r="L112" s="2">
        <v>45</v>
      </c>
      <c r="M112" s="2">
        <v>30</v>
      </c>
      <c r="N112" s="2">
        <v>15</v>
      </c>
      <c r="O112" s="2">
        <v>66.7</v>
      </c>
    </row>
    <row r="113" spans="1:15" x14ac:dyDescent="0.3">
      <c r="A113" s="1" t="s">
        <v>181</v>
      </c>
      <c r="B113" s="1" t="s">
        <v>84</v>
      </c>
      <c r="C113" s="2">
        <v>0.33300000000000002</v>
      </c>
      <c r="D113" s="2">
        <v>0.377</v>
      </c>
      <c r="E113" s="2">
        <v>0.46200000000000002</v>
      </c>
      <c r="F113" s="2">
        <v>0.83899999999999997</v>
      </c>
      <c r="G113" s="2">
        <v>0.129</v>
      </c>
      <c r="H113" s="2">
        <v>0.22</v>
      </c>
      <c r="I113" s="2">
        <v>0.82199999999999995</v>
      </c>
      <c r="J113" s="2">
        <v>113.8</v>
      </c>
      <c r="K113" s="2">
        <v>6.7</v>
      </c>
      <c r="L113" s="2">
        <v>32</v>
      </c>
      <c r="M113" s="2">
        <v>21</v>
      </c>
      <c r="N113" s="2">
        <v>11</v>
      </c>
      <c r="O113" s="2">
        <v>65.599999999999994</v>
      </c>
    </row>
    <row r="114" spans="1:15" x14ac:dyDescent="0.3">
      <c r="A114" s="1" t="s">
        <v>164</v>
      </c>
      <c r="B114" s="1" t="s">
        <v>105</v>
      </c>
      <c r="C114" s="2">
        <v>0.14000000000000001</v>
      </c>
      <c r="D114" s="2">
        <v>0.13700000000000001</v>
      </c>
      <c r="E114" s="2">
        <v>0.14000000000000001</v>
      </c>
      <c r="F114" s="2">
        <v>0.27700000000000002</v>
      </c>
      <c r="G114" s="2">
        <v>0</v>
      </c>
      <c r="H114" s="2">
        <v>0</v>
      </c>
      <c r="I114" s="2">
        <v>0.152</v>
      </c>
      <c r="J114" s="2">
        <v>0.7</v>
      </c>
      <c r="K114" s="2">
        <v>0.4</v>
      </c>
      <c r="L114" s="2">
        <v>0</v>
      </c>
      <c r="M114" s="2">
        <v>0</v>
      </c>
      <c r="N114" s="2">
        <v>0</v>
      </c>
      <c r="O114" s="2" t="s">
        <v>154</v>
      </c>
    </row>
    <row r="115" spans="1:15" x14ac:dyDescent="0.3">
      <c r="A115" s="1" t="s">
        <v>189</v>
      </c>
      <c r="B115" s="1" t="s">
        <v>187</v>
      </c>
      <c r="C115" s="2">
        <v>0.27900000000000003</v>
      </c>
      <c r="D115" s="2">
        <v>0.32100000000000001</v>
      </c>
      <c r="E115" s="2">
        <v>0.44800000000000001</v>
      </c>
      <c r="F115" s="2">
        <v>0.76900000000000002</v>
      </c>
      <c r="G115" s="2">
        <v>0.16900000000000001</v>
      </c>
      <c r="H115" s="2">
        <v>0.28199999999999997</v>
      </c>
      <c r="I115" s="2">
        <v>0.78200000000000003</v>
      </c>
      <c r="J115" s="2">
        <v>90.7</v>
      </c>
      <c r="K115" s="2">
        <v>5.4</v>
      </c>
      <c r="L115" s="2">
        <v>52</v>
      </c>
      <c r="M115" s="2">
        <v>42</v>
      </c>
      <c r="N115" s="2">
        <v>10</v>
      </c>
      <c r="O115" s="2">
        <v>80.8</v>
      </c>
    </row>
    <row r="116" spans="1:15" x14ac:dyDescent="0.3">
      <c r="A116" s="1" t="s">
        <v>178</v>
      </c>
      <c r="B116" s="1" t="s">
        <v>72</v>
      </c>
      <c r="C116" s="2">
        <v>0.28399999999999997</v>
      </c>
      <c r="D116" s="2">
        <v>0.33700000000000002</v>
      </c>
      <c r="E116" s="2">
        <v>0.34499999999999997</v>
      </c>
      <c r="F116" s="2">
        <v>0.68300000000000005</v>
      </c>
      <c r="G116" s="2">
        <v>6.2E-2</v>
      </c>
      <c r="H116" s="2">
        <v>0.14000000000000001</v>
      </c>
      <c r="I116" s="2">
        <v>0.58599999999999997</v>
      </c>
      <c r="J116" s="2">
        <v>75.099999999999994</v>
      </c>
      <c r="K116" s="2">
        <v>4</v>
      </c>
      <c r="L116" s="2">
        <v>22</v>
      </c>
      <c r="M116" s="2">
        <v>10</v>
      </c>
      <c r="N116" s="2">
        <v>12</v>
      </c>
      <c r="O116" s="2">
        <v>45.5</v>
      </c>
    </row>
    <row r="117" spans="1:15" x14ac:dyDescent="0.3">
      <c r="A117" s="1" t="s">
        <v>191</v>
      </c>
      <c r="B117" s="1" t="s">
        <v>96</v>
      </c>
      <c r="C117" s="2">
        <v>0.26900000000000002</v>
      </c>
      <c r="D117" s="2">
        <v>0.33800000000000002</v>
      </c>
      <c r="E117" s="2">
        <v>0.46100000000000002</v>
      </c>
      <c r="F117" s="2">
        <v>0.79900000000000004</v>
      </c>
      <c r="G117" s="2">
        <v>0.192</v>
      </c>
      <c r="H117" s="2">
        <v>0.36199999999999999</v>
      </c>
      <c r="I117" s="2">
        <v>0.86</v>
      </c>
      <c r="J117" s="2">
        <v>99.4</v>
      </c>
      <c r="K117" s="2">
        <v>5.6</v>
      </c>
      <c r="L117" s="2">
        <v>74</v>
      </c>
      <c r="M117" s="2">
        <v>57</v>
      </c>
      <c r="N117" s="2">
        <v>17</v>
      </c>
      <c r="O117" s="2">
        <v>77</v>
      </c>
    </row>
    <row r="118" spans="1:15" x14ac:dyDescent="0.3">
      <c r="A118" s="1" t="s">
        <v>183</v>
      </c>
      <c r="B118" s="1" t="s">
        <v>80</v>
      </c>
      <c r="C118" s="2">
        <v>0.27700000000000002</v>
      </c>
      <c r="D118" s="2">
        <v>0.38600000000000001</v>
      </c>
      <c r="E118" s="2">
        <v>0.46200000000000002</v>
      </c>
      <c r="F118" s="2">
        <v>0.84799999999999998</v>
      </c>
      <c r="G118" s="2">
        <v>0.185</v>
      </c>
      <c r="H118" s="2">
        <v>0.35499999999999998</v>
      </c>
      <c r="I118" s="2">
        <v>0.85699999999999998</v>
      </c>
      <c r="J118" s="2">
        <v>92</v>
      </c>
      <c r="K118" s="2">
        <v>6.5</v>
      </c>
      <c r="L118" s="2">
        <v>4</v>
      </c>
      <c r="M118" s="2">
        <v>0</v>
      </c>
      <c r="N118" s="2">
        <v>4</v>
      </c>
      <c r="O118" s="2">
        <v>0</v>
      </c>
    </row>
    <row r="119" spans="1:15" x14ac:dyDescent="0.3">
      <c r="A119" s="1" t="s">
        <v>173</v>
      </c>
      <c r="B119" s="1" t="s">
        <v>65</v>
      </c>
      <c r="C119" s="2">
        <v>0.25</v>
      </c>
      <c r="D119" s="2">
        <v>0.33300000000000002</v>
      </c>
      <c r="E119" s="2">
        <v>0.50800000000000001</v>
      </c>
      <c r="F119" s="2">
        <v>0.84099999999999997</v>
      </c>
      <c r="G119" s="2">
        <v>0.25800000000000001</v>
      </c>
      <c r="H119" s="2">
        <v>0.39800000000000002</v>
      </c>
      <c r="I119" s="2">
        <v>0.84799999999999998</v>
      </c>
      <c r="J119" s="2">
        <v>94.9</v>
      </c>
      <c r="K119" s="2">
        <v>5.7</v>
      </c>
      <c r="L119" s="2">
        <v>21</v>
      </c>
      <c r="M119" s="2">
        <v>15</v>
      </c>
      <c r="N119" s="2">
        <v>6</v>
      </c>
      <c r="O119" s="2">
        <v>71.400000000000006</v>
      </c>
    </row>
    <row r="120" spans="1:15" x14ac:dyDescent="0.3">
      <c r="A120" s="1" t="s">
        <v>202</v>
      </c>
      <c r="B120" s="1" t="s">
        <v>200</v>
      </c>
      <c r="C120" s="2">
        <v>0.254</v>
      </c>
      <c r="D120" s="2">
        <v>0.35099999999999998</v>
      </c>
      <c r="E120" s="2">
        <v>0.41599999999999998</v>
      </c>
      <c r="F120" s="2">
        <v>0.76800000000000002</v>
      </c>
      <c r="G120" s="2">
        <v>0.16300000000000001</v>
      </c>
      <c r="H120" s="2">
        <v>0.31900000000000001</v>
      </c>
      <c r="I120" s="2">
        <v>0.76300000000000001</v>
      </c>
      <c r="J120" s="2">
        <v>70.7</v>
      </c>
      <c r="K120" s="2">
        <v>5.2</v>
      </c>
      <c r="L120" s="2">
        <v>15</v>
      </c>
      <c r="M120" s="2">
        <v>9</v>
      </c>
      <c r="N120" s="2">
        <v>6</v>
      </c>
      <c r="O120" s="2">
        <v>60</v>
      </c>
    </row>
    <row r="121" spans="1:15" x14ac:dyDescent="0.3">
      <c r="A121" s="1" t="s">
        <v>193</v>
      </c>
      <c r="B121" s="1" t="s">
        <v>96</v>
      </c>
      <c r="C121" s="2">
        <v>0.247</v>
      </c>
      <c r="D121" s="2">
        <v>0.33600000000000002</v>
      </c>
      <c r="E121" s="2">
        <v>0.44900000000000001</v>
      </c>
      <c r="F121" s="2">
        <v>0.78400000000000003</v>
      </c>
      <c r="G121" s="2">
        <v>0.20100000000000001</v>
      </c>
      <c r="H121" s="2">
        <v>0.33800000000000002</v>
      </c>
      <c r="I121" s="2">
        <v>0.75600000000000001</v>
      </c>
      <c r="J121" s="2">
        <v>73.8</v>
      </c>
      <c r="K121" s="2">
        <v>5</v>
      </c>
      <c r="L121" s="2">
        <v>13</v>
      </c>
      <c r="M121" s="2">
        <v>8</v>
      </c>
      <c r="N121" s="2">
        <v>5</v>
      </c>
      <c r="O121" s="2">
        <v>61.5</v>
      </c>
    </row>
    <row r="122" spans="1:15" x14ac:dyDescent="0.3">
      <c r="A122" s="1" t="s">
        <v>168</v>
      </c>
      <c r="B122" s="1" t="s">
        <v>105</v>
      </c>
      <c r="C122" s="2">
        <v>8.3000000000000004E-2</v>
      </c>
      <c r="D122" s="2">
        <v>8.3000000000000004E-2</v>
      </c>
      <c r="E122" s="2">
        <v>8.3000000000000004E-2</v>
      </c>
      <c r="F122" s="2">
        <v>0.16700000000000001</v>
      </c>
      <c r="G122" s="2">
        <v>0</v>
      </c>
      <c r="H122" s="2">
        <v>0</v>
      </c>
      <c r="I122" s="2">
        <v>9.0999999999999998E-2</v>
      </c>
      <c r="J122" s="2">
        <v>0.1</v>
      </c>
      <c r="K122" s="2">
        <v>0.3</v>
      </c>
      <c r="L122" s="2">
        <v>0</v>
      </c>
      <c r="M122" s="2">
        <v>0</v>
      </c>
      <c r="N122" s="2">
        <v>0</v>
      </c>
      <c r="O122" s="2" t="s">
        <v>154</v>
      </c>
    </row>
    <row r="123" spans="1:15" x14ac:dyDescent="0.3">
      <c r="A123" s="1" t="s">
        <v>165</v>
      </c>
      <c r="B123" s="1" t="s">
        <v>105</v>
      </c>
      <c r="C123" s="2" t="s">
        <v>154</v>
      </c>
      <c r="D123" s="2" t="s">
        <v>154</v>
      </c>
      <c r="E123" s="2" t="s">
        <v>154</v>
      </c>
      <c r="F123" s="2" t="s">
        <v>154</v>
      </c>
      <c r="G123" s="2" t="s">
        <v>154</v>
      </c>
      <c r="H123" s="2" t="s">
        <v>154</v>
      </c>
      <c r="I123" s="2" t="s">
        <v>154</v>
      </c>
      <c r="J123" s="2" t="s">
        <v>154</v>
      </c>
      <c r="K123" s="2" t="s">
        <v>154</v>
      </c>
      <c r="L123" s="2">
        <v>0</v>
      </c>
      <c r="M123" s="2">
        <v>0</v>
      </c>
      <c r="N123" s="2">
        <v>0</v>
      </c>
      <c r="O123" s="2" t="s">
        <v>154</v>
      </c>
    </row>
    <row r="124" spans="1:15" x14ac:dyDescent="0.3">
      <c r="A124" s="1" t="s">
        <v>199</v>
      </c>
      <c r="B124" s="1" t="s">
        <v>200</v>
      </c>
      <c r="C124" s="2">
        <v>0.3</v>
      </c>
      <c r="D124" s="2">
        <v>0.36</v>
      </c>
      <c r="E124" s="2">
        <v>0.51800000000000002</v>
      </c>
      <c r="F124" s="2">
        <v>0.878</v>
      </c>
      <c r="G124" s="2">
        <v>0.218</v>
      </c>
      <c r="H124" s="2">
        <v>0.307</v>
      </c>
      <c r="I124" s="2">
        <v>0.877</v>
      </c>
      <c r="J124" s="2">
        <v>90.2</v>
      </c>
      <c r="K124" s="2">
        <v>7.5</v>
      </c>
      <c r="L124" s="2">
        <v>3</v>
      </c>
      <c r="M124" s="2">
        <v>2</v>
      </c>
      <c r="N124" s="2">
        <v>1</v>
      </c>
      <c r="O124" s="2">
        <v>66.7</v>
      </c>
    </row>
    <row r="125" spans="1:15" x14ac:dyDescent="0.3">
      <c r="A125" s="1" t="s">
        <v>180</v>
      </c>
      <c r="B125" s="1" t="s">
        <v>72</v>
      </c>
      <c r="C125" s="2">
        <v>0.251</v>
      </c>
      <c r="D125" s="2">
        <v>0.374</v>
      </c>
      <c r="E125" s="2">
        <v>0.38700000000000001</v>
      </c>
      <c r="F125" s="2">
        <v>0.76100000000000001</v>
      </c>
      <c r="G125" s="2">
        <v>0.13600000000000001</v>
      </c>
      <c r="H125" s="2">
        <v>0.33400000000000002</v>
      </c>
      <c r="I125" s="2">
        <v>0.80200000000000005</v>
      </c>
      <c r="J125" s="2">
        <v>95.3</v>
      </c>
      <c r="K125" s="2">
        <v>5.8</v>
      </c>
      <c r="L125" s="2">
        <v>26</v>
      </c>
      <c r="M125" s="2">
        <v>17</v>
      </c>
      <c r="N125" s="2">
        <v>9</v>
      </c>
      <c r="O125" s="2">
        <v>65.400000000000006</v>
      </c>
    </row>
    <row r="126" spans="1:15" x14ac:dyDescent="0.3">
      <c r="A126" s="1" t="s">
        <v>157</v>
      </c>
      <c r="B126" s="1" t="s">
        <v>105</v>
      </c>
      <c r="C126" s="2">
        <v>0.1</v>
      </c>
      <c r="D126" s="2">
        <v>0.156</v>
      </c>
      <c r="E126" s="2">
        <v>0.1</v>
      </c>
      <c r="F126" s="2">
        <v>0.25600000000000001</v>
      </c>
      <c r="G126" s="2">
        <v>0</v>
      </c>
      <c r="H126" s="2">
        <v>6.7000000000000004E-2</v>
      </c>
      <c r="I126" s="2">
        <v>0.185</v>
      </c>
      <c r="J126" s="2">
        <v>0.7</v>
      </c>
      <c r="K126" s="2">
        <v>0.7</v>
      </c>
      <c r="L126" s="2">
        <v>0</v>
      </c>
      <c r="M126" s="2">
        <v>0</v>
      </c>
      <c r="N126" s="2">
        <v>0</v>
      </c>
      <c r="O126" s="2" t="s">
        <v>154</v>
      </c>
    </row>
    <row r="127" spans="1:15" x14ac:dyDescent="0.3">
      <c r="A127" s="1" t="s">
        <v>163</v>
      </c>
      <c r="B127" s="1" t="s">
        <v>105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 t="s">
        <v>154</v>
      </c>
    </row>
    <row r="128" spans="1:15" x14ac:dyDescent="0.3">
      <c r="A128" s="1" t="s">
        <v>161</v>
      </c>
      <c r="B128" s="1" t="s">
        <v>105</v>
      </c>
      <c r="C128" s="2">
        <v>8.5999999999999993E-2</v>
      </c>
      <c r="D128" s="2">
        <v>0.17899999999999999</v>
      </c>
      <c r="E128" s="2">
        <v>0.1</v>
      </c>
      <c r="F128" s="2">
        <v>0.27900000000000003</v>
      </c>
      <c r="G128" s="2">
        <v>1.4E-2</v>
      </c>
      <c r="H128" s="2">
        <v>0.129</v>
      </c>
      <c r="I128" s="2">
        <v>0.22700000000000001</v>
      </c>
      <c r="J128" s="2">
        <v>1.8</v>
      </c>
      <c r="K128" s="2">
        <v>0.7</v>
      </c>
      <c r="L128" s="2">
        <v>0</v>
      </c>
      <c r="M128" s="2">
        <v>0</v>
      </c>
      <c r="N128" s="2">
        <v>0</v>
      </c>
      <c r="O128" s="2" t="s">
        <v>154</v>
      </c>
    </row>
    <row r="129" spans="1:15" x14ac:dyDescent="0.3">
      <c r="A129" s="1" t="s">
        <v>167</v>
      </c>
      <c r="B129" s="1" t="s">
        <v>105</v>
      </c>
      <c r="C129" s="2">
        <v>0.24199999999999999</v>
      </c>
      <c r="D129" s="2">
        <v>0.28599999999999998</v>
      </c>
      <c r="E129" s="2">
        <v>0.24199999999999999</v>
      </c>
      <c r="F129" s="2">
        <v>0.52800000000000002</v>
      </c>
      <c r="G129" s="2">
        <v>0</v>
      </c>
      <c r="H129" s="2">
        <v>6.0999999999999999E-2</v>
      </c>
      <c r="I129" s="2">
        <v>0.4</v>
      </c>
      <c r="J129" s="2">
        <v>2.7</v>
      </c>
      <c r="K129" s="2">
        <v>2.5</v>
      </c>
      <c r="L129" s="2">
        <v>0</v>
      </c>
      <c r="M129" s="2">
        <v>0</v>
      </c>
      <c r="N129" s="2">
        <v>0</v>
      </c>
      <c r="O129" s="2" t="s">
        <v>154</v>
      </c>
    </row>
    <row r="130" spans="1:15" x14ac:dyDescent="0.3">
      <c r="A130" s="1" t="s">
        <v>166</v>
      </c>
      <c r="B130" s="1" t="s">
        <v>105</v>
      </c>
      <c r="C130" s="2">
        <v>0.5</v>
      </c>
      <c r="D130" s="2">
        <v>0.5</v>
      </c>
      <c r="E130" s="2">
        <v>0.5</v>
      </c>
      <c r="F130" s="2">
        <v>1</v>
      </c>
      <c r="G130" s="2">
        <v>0</v>
      </c>
      <c r="H130" s="2">
        <v>0</v>
      </c>
      <c r="I130" s="2">
        <v>1</v>
      </c>
      <c r="J130" s="2">
        <v>0.5</v>
      </c>
      <c r="K130" s="2">
        <v>13.5</v>
      </c>
      <c r="L130" s="2">
        <v>0</v>
      </c>
      <c r="M130" s="2">
        <v>0</v>
      </c>
      <c r="N130" s="2">
        <v>0</v>
      </c>
      <c r="O130" s="2" t="s">
        <v>154</v>
      </c>
    </row>
    <row r="131" spans="1:15" x14ac:dyDescent="0.3">
      <c r="A131" s="1" t="s">
        <v>169</v>
      </c>
      <c r="B131" s="1" t="s">
        <v>57</v>
      </c>
      <c r="C131" s="2">
        <v>0.30099999999999999</v>
      </c>
      <c r="D131" s="2">
        <v>0.36399999999999999</v>
      </c>
      <c r="E131" s="2">
        <v>0.48699999999999999</v>
      </c>
      <c r="F131" s="2">
        <v>0.85199999999999998</v>
      </c>
      <c r="G131" s="2">
        <v>0.187</v>
      </c>
      <c r="H131" s="2">
        <v>0.27600000000000002</v>
      </c>
      <c r="I131" s="2">
        <v>0.83699999999999997</v>
      </c>
      <c r="J131" s="2">
        <v>95</v>
      </c>
      <c r="K131" s="2">
        <v>6.9</v>
      </c>
      <c r="L131" s="2">
        <v>10</v>
      </c>
      <c r="M131" s="2">
        <v>4</v>
      </c>
      <c r="N131" s="2">
        <v>6</v>
      </c>
      <c r="O131" s="2">
        <v>40</v>
      </c>
    </row>
    <row r="132" spans="1:15" x14ac:dyDescent="0.3">
      <c r="A132" s="1" t="s">
        <v>162</v>
      </c>
      <c r="B132" s="1" t="s">
        <v>105</v>
      </c>
      <c r="C132" s="2">
        <v>0.122</v>
      </c>
      <c r="D132" s="2">
        <v>0.14299999999999999</v>
      </c>
      <c r="E132" s="2">
        <v>0.20699999999999999</v>
      </c>
      <c r="F132" s="2">
        <v>0.35</v>
      </c>
      <c r="G132" s="2">
        <v>8.5000000000000006E-2</v>
      </c>
      <c r="H132" s="2">
        <v>9.8000000000000004E-2</v>
      </c>
      <c r="I132" s="2">
        <v>0.26400000000000001</v>
      </c>
      <c r="J132" s="2">
        <v>2.8</v>
      </c>
      <c r="K132" s="2">
        <v>1</v>
      </c>
      <c r="L132" s="2">
        <v>0</v>
      </c>
      <c r="M132" s="2">
        <v>0</v>
      </c>
      <c r="N132" s="2">
        <v>0</v>
      </c>
      <c r="O132" s="2" t="s">
        <v>154</v>
      </c>
    </row>
    <row r="133" spans="1:15" x14ac:dyDescent="0.3">
      <c r="A133" s="1" t="s">
        <v>195</v>
      </c>
      <c r="B133" s="1" t="s">
        <v>96</v>
      </c>
      <c r="C133" s="2">
        <v>0.27900000000000003</v>
      </c>
      <c r="D133" s="2">
        <v>0.34100000000000003</v>
      </c>
      <c r="E133" s="2">
        <v>0.44400000000000001</v>
      </c>
      <c r="F133" s="2">
        <v>0.78500000000000003</v>
      </c>
      <c r="G133" s="2">
        <v>0.16600000000000001</v>
      </c>
      <c r="H133" s="2">
        <v>0.29099999999999998</v>
      </c>
      <c r="I133" s="2">
        <v>0.78100000000000003</v>
      </c>
      <c r="J133" s="2">
        <v>91.6</v>
      </c>
      <c r="K133" s="2">
        <v>5.4</v>
      </c>
      <c r="L133" s="2">
        <v>33</v>
      </c>
      <c r="M133" s="2">
        <v>26</v>
      </c>
      <c r="N133" s="2">
        <v>7</v>
      </c>
      <c r="O133" s="2">
        <v>78.8</v>
      </c>
    </row>
    <row r="134" spans="1:15" x14ac:dyDescent="0.3">
      <c r="A134" s="1" t="s">
        <v>171</v>
      </c>
      <c r="B134" s="1" t="s">
        <v>57</v>
      </c>
      <c r="C134" s="2">
        <v>0.23200000000000001</v>
      </c>
      <c r="D134" s="2">
        <v>0.376</v>
      </c>
      <c r="E134" s="2">
        <v>0.41799999999999998</v>
      </c>
      <c r="F134" s="2">
        <v>0.79400000000000004</v>
      </c>
      <c r="G134" s="2">
        <v>0.186</v>
      </c>
      <c r="H134" s="2">
        <v>0.39600000000000002</v>
      </c>
      <c r="I134" s="2">
        <v>0.83699999999999997</v>
      </c>
      <c r="J134" s="2">
        <v>71.900000000000006</v>
      </c>
      <c r="K134" s="2">
        <v>6.1</v>
      </c>
      <c r="L134" s="2">
        <v>7</v>
      </c>
      <c r="M134" s="2">
        <v>2</v>
      </c>
      <c r="N134" s="2">
        <v>5</v>
      </c>
      <c r="O134" s="2">
        <v>28.6</v>
      </c>
    </row>
    <row r="135" spans="1:15" x14ac:dyDescent="0.3">
      <c r="A135" s="1" t="s">
        <v>175</v>
      </c>
      <c r="B135" s="1" t="s">
        <v>65</v>
      </c>
      <c r="C135" s="2">
        <v>0.26500000000000001</v>
      </c>
      <c r="D135" s="2">
        <v>0.40200000000000002</v>
      </c>
      <c r="E135" s="2">
        <v>0.39500000000000002</v>
      </c>
      <c r="F135" s="2">
        <v>0.79700000000000004</v>
      </c>
      <c r="G135" s="2">
        <v>0.13</v>
      </c>
      <c r="H135" s="2">
        <v>0.35399999999999998</v>
      </c>
      <c r="I135" s="2">
        <v>0.84299999999999997</v>
      </c>
      <c r="J135" s="2">
        <v>67.099999999999994</v>
      </c>
      <c r="K135" s="2">
        <v>6.5</v>
      </c>
      <c r="L135" s="2">
        <v>2</v>
      </c>
      <c r="M135" s="2">
        <v>0</v>
      </c>
      <c r="N135" s="2">
        <v>2</v>
      </c>
      <c r="O135" s="2">
        <v>0</v>
      </c>
    </row>
    <row r="136" spans="1:15" x14ac:dyDescent="0.3">
      <c r="A136" s="1" t="s">
        <v>159</v>
      </c>
      <c r="B136" s="1" t="s">
        <v>105</v>
      </c>
      <c r="C136" s="2">
        <v>0.123</v>
      </c>
      <c r="D136" s="2">
        <v>0.13500000000000001</v>
      </c>
      <c r="E136" s="2">
        <v>0.13700000000000001</v>
      </c>
      <c r="F136" s="2">
        <v>0.27200000000000002</v>
      </c>
      <c r="G136" s="2">
        <v>1.4E-2</v>
      </c>
      <c r="H136" s="2">
        <v>1.4E-2</v>
      </c>
      <c r="I136" s="2">
        <v>0.16900000000000001</v>
      </c>
      <c r="J136" s="2">
        <v>1.6</v>
      </c>
      <c r="K136" s="2">
        <v>0.6</v>
      </c>
      <c r="L136" s="2">
        <v>1</v>
      </c>
      <c r="M136" s="2">
        <v>0</v>
      </c>
      <c r="N136" s="2">
        <v>1</v>
      </c>
      <c r="O136" s="2">
        <v>0</v>
      </c>
    </row>
    <row r="137" spans="1:15" x14ac:dyDescent="0.3">
      <c r="A137" s="1" t="s">
        <v>160</v>
      </c>
      <c r="B137" s="1" t="s">
        <v>105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 t="s">
        <v>154</v>
      </c>
    </row>
    <row r="138" spans="1:15" x14ac:dyDescent="0.3">
      <c r="A138" s="1" t="s">
        <v>206</v>
      </c>
      <c r="B138" s="1" t="s">
        <v>200</v>
      </c>
      <c r="C138" s="2">
        <v>0.29799999999999999</v>
      </c>
      <c r="D138" s="2">
        <v>0.37</v>
      </c>
      <c r="E138" s="2">
        <v>0.41199999999999998</v>
      </c>
      <c r="F138" s="2">
        <v>0.78200000000000003</v>
      </c>
      <c r="G138" s="2">
        <v>0.115</v>
      </c>
      <c r="H138" s="2">
        <v>0.22700000000000001</v>
      </c>
      <c r="I138" s="2">
        <v>0.73099999999999998</v>
      </c>
      <c r="J138" s="2">
        <v>79.599999999999994</v>
      </c>
      <c r="K138" s="2">
        <v>5.5</v>
      </c>
      <c r="L138" s="2">
        <v>7</v>
      </c>
      <c r="M138" s="2">
        <v>3</v>
      </c>
      <c r="N138" s="2">
        <v>4</v>
      </c>
      <c r="O138" s="2">
        <v>42.9</v>
      </c>
    </row>
  </sheetData>
  <autoFilter ref="A109:S109" xr:uid="{727B136D-17BE-416C-9C47-031547F17E53}">
    <sortState xmlns:xlrd2="http://schemas.microsoft.com/office/spreadsheetml/2017/richdata2" ref="A110:S138">
      <sortCondition ref="A109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7EBF-31E5-41FD-B38B-E61EC8D0ADCD}">
  <dimension ref="A1:S145"/>
  <sheetViews>
    <sheetView workbookViewId="0">
      <selection activeCell="A116" sqref="A116:O144"/>
    </sheetView>
  </sheetViews>
  <sheetFormatPr defaultRowHeight="14.4" x14ac:dyDescent="0.3"/>
  <cols>
    <col min="1" max="1" width="38.21875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/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1" t="s">
        <v>216</v>
      </c>
      <c r="B2" s="1" t="s">
        <v>18</v>
      </c>
      <c r="C2" s="2">
        <v>12</v>
      </c>
      <c r="D2" s="1"/>
      <c r="E2" s="2" t="s">
        <v>23</v>
      </c>
      <c r="F2" s="2"/>
      <c r="G2" s="2">
        <v>0</v>
      </c>
      <c r="H2" s="2"/>
      <c r="I2" s="2"/>
      <c r="J2" s="2">
        <v>3</v>
      </c>
      <c r="K2" s="2">
        <v>2</v>
      </c>
      <c r="L2" s="1"/>
      <c r="M2" s="2">
        <v>2</v>
      </c>
      <c r="N2" s="2">
        <v>35</v>
      </c>
      <c r="O2" s="2">
        <v>9</v>
      </c>
      <c r="P2" s="2">
        <v>983</v>
      </c>
    </row>
    <row r="3" spans="1:16" x14ac:dyDescent="0.3">
      <c r="A3" s="1" t="s">
        <v>226</v>
      </c>
      <c r="B3" s="1" t="s">
        <v>15</v>
      </c>
      <c r="C3" s="2">
        <v>7</v>
      </c>
      <c r="D3" s="1" t="s">
        <v>31</v>
      </c>
      <c r="E3" s="2" t="s">
        <v>113</v>
      </c>
      <c r="F3" s="2" t="s">
        <v>118</v>
      </c>
      <c r="G3" s="2">
        <v>0</v>
      </c>
      <c r="H3" s="2"/>
      <c r="I3" s="2">
        <v>0</v>
      </c>
      <c r="J3" s="2">
        <v>0</v>
      </c>
      <c r="K3" s="2">
        <v>3</v>
      </c>
      <c r="L3" s="1" t="s">
        <v>31</v>
      </c>
      <c r="M3" s="2">
        <v>2</v>
      </c>
      <c r="N3" s="2">
        <v>10</v>
      </c>
      <c r="O3" s="2">
        <v>5</v>
      </c>
      <c r="P3" s="2">
        <v>294</v>
      </c>
    </row>
    <row r="4" spans="1:16" x14ac:dyDescent="0.3">
      <c r="A4" s="1" t="s">
        <v>222</v>
      </c>
      <c r="B4" s="1" t="s">
        <v>18</v>
      </c>
      <c r="C4" s="2">
        <v>17</v>
      </c>
      <c r="D4" s="1" t="s">
        <v>31</v>
      </c>
      <c r="E4" s="2" t="s">
        <v>223</v>
      </c>
      <c r="F4" s="2" t="s">
        <v>15</v>
      </c>
      <c r="G4" s="2">
        <v>0</v>
      </c>
      <c r="H4" s="2"/>
      <c r="I4" s="2"/>
      <c r="J4" s="2">
        <v>2</v>
      </c>
      <c r="K4" s="2">
        <v>1</v>
      </c>
      <c r="L4" s="1" t="s">
        <v>31</v>
      </c>
      <c r="M4" s="2">
        <v>1</v>
      </c>
      <c r="N4" s="2">
        <v>18</v>
      </c>
      <c r="O4" s="2">
        <v>6</v>
      </c>
      <c r="P4" s="2">
        <v>510</v>
      </c>
    </row>
    <row r="5" spans="1:16" x14ac:dyDescent="0.3">
      <c r="A5" s="1" t="s">
        <v>218</v>
      </c>
      <c r="B5" s="1" t="s">
        <v>18</v>
      </c>
      <c r="C5" s="3">
        <v>45760</v>
      </c>
      <c r="D5" s="1" t="s">
        <v>31</v>
      </c>
      <c r="E5" s="2" t="s">
        <v>25</v>
      </c>
      <c r="F5" s="2" t="s">
        <v>21</v>
      </c>
      <c r="G5" s="2">
        <v>3</v>
      </c>
      <c r="H5" s="2">
        <v>0</v>
      </c>
      <c r="I5" s="2">
        <v>0</v>
      </c>
      <c r="J5" s="2">
        <v>3</v>
      </c>
      <c r="K5" s="3">
        <v>45689</v>
      </c>
      <c r="L5" s="1" t="s">
        <v>31</v>
      </c>
      <c r="M5" s="2">
        <v>1</v>
      </c>
      <c r="N5" s="2">
        <v>18</v>
      </c>
      <c r="O5" s="2">
        <v>6</v>
      </c>
      <c r="P5" s="2">
        <v>491</v>
      </c>
    </row>
    <row r="6" spans="1:16" x14ac:dyDescent="0.3">
      <c r="A6" s="1" t="s">
        <v>214</v>
      </c>
      <c r="B6" s="1" t="s">
        <v>15</v>
      </c>
      <c r="C6" s="2">
        <v>14</v>
      </c>
      <c r="D6" s="1"/>
      <c r="E6" s="2" t="s">
        <v>28</v>
      </c>
      <c r="F6" s="2"/>
      <c r="G6" s="2">
        <v>0</v>
      </c>
      <c r="H6" s="2"/>
      <c r="I6" s="2"/>
      <c r="J6" s="2">
        <v>0</v>
      </c>
      <c r="K6" s="2">
        <v>0</v>
      </c>
      <c r="L6" s="1"/>
      <c r="M6" s="2">
        <v>0</v>
      </c>
      <c r="N6" s="2">
        <v>39</v>
      </c>
      <c r="O6" s="2">
        <v>11</v>
      </c>
      <c r="P6" s="2">
        <v>1399</v>
      </c>
    </row>
    <row r="7" spans="1:16" x14ac:dyDescent="0.3">
      <c r="A7" s="1" t="s">
        <v>224</v>
      </c>
      <c r="B7" s="1" t="s">
        <v>15</v>
      </c>
      <c r="C7" s="2">
        <v>14</v>
      </c>
      <c r="D7" s="1" t="s">
        <v>31</v>
      </c>
      <c r="E7" s="2" t="s">
        <v>113</v>
      </c>
      <c r="F7" s="2" t="s">
        <v>21</v>
      </c>
      <c r="G7" s="2">
        <v>3</v>
      </c>
      <c r="H7" s="2"/>
      <c r="I7" s="2"/>
      <c r="J7" s="2">
        <v>3</v>
      </c>
      <c r="K7" s="2">
        <v>3</v>
      </c>
      <c r="L7" s="1" t="s">
        <v>31</v>
      </c>
      <c r="M7" s="2">
        <v>3</v>
      </c>
      <c r="N7" s="2">
        <v>10</v>
      </c>
      <c r="O7" s="2">
        <v>4</v>
      </c>
      <c r="P7" s="2">
        <v>249</v>
      </c>
    </row>
    <row r="8" spans="1:16" x14ac:dyDescent="0.3">
      <c r="A8" s="1" t="s">
        <v>219</v>
      </c>
      <c r="B8" s="1" t="s">
        <v>15</v>
      </c>
      <c r="C8" s="2">
        <v>4</v>
      </c>
      <c r="D8" s="1"/>
      <c r="E8" s="2"/>
      <c r="F8" s="2" t="s">
        <v>15</v>
      </c>
      <c r="G8" s="2">
        <v>1</v>
      </c>
      <c r="H8" s="2"/>
      <c r="I8" s="2"/>
      <c r="J8" s="2">
        <v>3</v>
      </c>
      <c r="K8" s="2">
        <v>4</v>
      </c>
      <c r="L8" s="1"/>
      <c r="M8" s="2">
        <v>2</v>
      </c>
      <c r="N8" s="2">
        <v>33</v>
      </c>
      <c r="O8" s="2">
        <v>9</v>
      </c>
      <c r="P8" s="2">
        <v>472</v>
      </c>
    </row>
    <row r="9" spans="1:16" x14ac:dyDescent="0.3">
      <c r="A9" s="1" t="s">
        <v>220</v>
      </c>
      <c r="B9" s="1" t="s">
        <v>15</v>
      </c>
      <c r="C9" s="2">
        <v>20</v>
      </c>
      <c r="D9" s="1" t="s">
        <v>31</v>
      </c>
      <c r="E9" s="2" t="s">
        <v>19</v>
      </c>
      <c r="F9" s="2" t="s">
        <v>118</v>
      </c>
      <c r="G9" s="2">
        <v>3</v>
      </c>
      <c r="H9" s="2"/>
      <c r="I9" s="2">
        <v>0</v>
      </c>
      <c r="J9" s="2">
        <v>1</v>
      </c>
      <c r="K9" s="2">
        <v>1</v>
      </c>
      <c r="L9" s="1" t="s">
        <v>31</v>
      </c>
      <c r="M9" s="2">
        <v>2</v>
      </c>
      <c r="N9" s="2">
        <v>18</v>
      </c>
      <c r="O9" s="2">
        <v>5</v>
      </c>
      <c r="P9" s="2">
        <v>475</v>
      </c>
    </row>
    <row r="10" spans="1:16" x14ac:dyDescent="0.3">
      <c r="A10" s="1" t="s">
        <v>221</v>
      </c>
      <c r="B10" s="1" t="s">
        <v>18</v>
      </c>
      <c r="C10" s="2">
        <v>20</v>
      </c>
      <c r="D10" s="1" t="s">
        <v>31</v>
      </c>
      <c r="E10" s="2"/>
      <c r="F10" s="2" t="s">
        <v>21</v>
      </c>
      <c r="G10" s="2">
        <v>0</v>
      </c>
      <c r="H10" s="2"/>
      <c r="I10" s="2">
        <v>0</v>
      </c>
      <c r="J10" s="2">
        <v>2</v>
      </c>
      <c r="K10" s="2">
        <v>1</v>
      </c>
      <c r="L10" s="1" t="s">
        <v>31</v>
      </c>
      <c r="M10" s="2">
        <v>0</v>
      </c>
      <c r="N10" s="2">
        <v>18</v>
      </c>
      <c r="O10" s="2">
        <v>7</v>
      </c>
      <c r="P10" s="2">
        <v>571</v>
      </c>
    </row>
    <row r="11" spans="1:16" x14ac:dyDescent="0.3">
      <c r="A11" s="1" t="s">
        <v>225</v>
      </c>
      <c r="B11" s="1" t="s">
        <v>18</v>
      </c>
      <c r="C11" s="2">
        <v>10</v>
      </c>
      <c r="D11" s="1" t="s">
        <v>31</v>
      </c>
      <c r="E11" s="2" t="s">
        <v>28</v>
      </c>
      <c r="F11" s="2" t="s">
        <v>118</v>
      </c>
      <c r="G11" s="2">
        <v>3</v>
      </c>
      <c r="H11" s="2">
        <v>0</v>
      </c>
      <c r="I11" s="2">
        <v>0</v>
      </c>
      <c r="J11" s="2">
        <v>2</v>
      </c>
      <c r="K11" s="2">
        <v>1</v>
      </c>
      <c r="L11" s="1" t="s">
        <v>31</v>
      </c>
      <c r="M11" s="2">
        <v>0</v>
      </c>
      <c r="N11" s="2">
        <v>18</v>
      </c>
      <c r="O11" s="2">
        <v>7</v>
      </c>
      <c r="P11" s="2">
        <v>543</v>
      </c>
    </row>
    <row r="12" spans="1:16" x14ac:dyDescent="0.3">
      <c r="A12" s="1" t="s">
        <v>212</v>
      </c>
      <c r="B12" s="1" t="s">
        <v>18</v>
      </c>
      <c r="C12" s="2">
        <v>15</v>
      </c>
      <c r="D12" s="1"/>
      <c r="E12" s="2" t="s">
        <v>113</v>
      </c>
      <c r="F12" s="2" t="s">
        <v>21</v>
      </c>
      <c r="G12" s="2">
        <v>0</v>
      </c>
      <c r="H12" s="2"/>
      <c r="I12" s="2">
        <v>0</v>
      </c>
      <c r="J12" s="2">
        <v>3</v>
      </c>
      <c r="K12" s="2">
        <v>1</v>
      </c>
      <c r="L12" s="1"/>
      <c r="M12" s="2">
        <v>1</v>
      </c>
      <c r="N12" s="2">
        <v>36</v>
      </c>
      <c r="O12" s="2">
        <v>10</v>
      </c>
      <c r="P12" s="2">
        <v>1239</v>
      </c>
    </row>
    <row r="13" spans="1:16" x14ac:dyDescent="0.3">
      <c r="A13" s="1" t="s">
        <v>217</v>
      </c>
      <c r="B13" s="1" t="s">
        <v>18</v>
      </c>
      <c r="C13" s="2">
        <v>12</v>
      </c>
      <c r="D13" s="1"/>
      <c r="E13" s="2"/>
      <c r="F13" s="2"/>
      <c r="G13" s="2">
        <v>0</v>
      </c>
      <c r="H13" s="2"/>
      <c r="I13" s="2">
        <v>0</v>
      </c>
      <c r="J13" s="2">
        <v>2</v>
      </c>
      <c r="K13" s="2">
        <v>3</v>
      </c>
      <c r="L13" s="1"/>
      <c r="M13" s="2">
        <v>3</v>
      </c>
      <c r="N13" s="2">
        <v>34</v>
      </c>
      <c r="O13" s="2">
        <v>8</v>
      </c>
      <c r="P13" s="2">
        <v>862</v>
      </c>
    </row>
    <row r="14" spans="1:16" x14ac:dyDescent="0.3">
      <c r="A14" s="1" t="s">
        <v>215</v>
      </c>
      <c r="B14" s="1" t="s">
        <v>18</v>
      </c>
      <c r="C14" s="2">
        <v>13</v>
      </c>
      <c r="D14" s="1"/>
      <c r="E14" s="2" t="s">
        <v>23</v>
      </c>
      <c r="F14" s="2"/>
      <c r="G14" s="2">
        <v>1</v>
      </c>
      <c r="H14" s="2"/>
      <c r="I14" s="2">
        <v>0</v>
      </c>
      <c r="J14" s="2">
        <v>3</v>
      </c>
      <c r="K14" s="2">
        <v>0</v>
      </c>
      <c r="L14" s="1"/>
      <c r="M14" s="2">
        <v>0</v>
      </c>
      <c r="N14" s="2">
        <v>39</v>
      </c>
      <c r="O14" s="2">
        <v>11</v>
      </c>
      <c r="P14" s="2">
        <v>1592</v>
      </c>
    </row>
    <row r="15" spans="1:16" x14ac:dyDescent="0.3">
      <c r="A15" s="1" t="s">
        <v>213</v>
      </c>
      <c r="B15" s="1" t="s">
        <v>18</v>
      </c>
      <c r="C15" s="2">
        <v>15</v>
      </c>
      <c r="D15" s="1"/>
      <c r="E15" s="2" t="s">
        <v>38</v>
      </c>
      <c r="F15" s="2" t="s">
        <v>21</v>
      </c>
      <c r="G15" s="2">
        <v>1</v>
      </c>
      <c r="H15" s="2"/>
      <c r="I15" s="2">
        <v>0</v>
      </c>
      <c r="J15" s="2">
        <v>2</v>
      </c>
      <c r="K15" s="2">
        <v>0</v>
      </c>
      <c r="L15" s="1"/>
      <c r="M15" s="2">
        <v>0</v>
      </c>
      <c r="N15" s="2">
        <v>39</v>
      </c>
      <c r="O15" s="2">
        <v>11</v>
      </c>
      <c r="P15" s="2">
        <v>1555</v>
      </c>
    </row>
    <row r="16" spans="1:16" x14ac:dyDescent="0.3">
      <c r="A16" s="1" t="s">
        <v>211</v>
      </c>
      <c r="B16" s="1" t="s">
        <v>15</v>
      </c>
      <c r="C16" s="2">
        <v>20</v>
      </c>
      <c r="D16" s="1"/>
      <c r="E16" s="2" t="s">
        <v>16</v>
      </c>
      <c r="F16" s="2"/>
      <c r="G16" s="2">
        <v>2</v>
      </c>
      <c r="H16" s="2"/>
      <c r="I16" s="2">
        <v>0</v>
      </c>
      <c r="J16" s="2">
        <v>1</v>
      </c>
      <c r="K16" s="2">
        <v>0</v>
      </c>
      <c r="L16" s="1"/>
      <c r="M16" s="2">
        <v>0</v>
      </c>
      <c r="N16" s="2">
        <v>39</v>
      </c>
      <c r="O16" s="2">
        <v>11</v>
      </c>
      <c r="P16" s="2">
        <v>1468</v>
      </c>
    </row>
    <row r="17" spans="1:16" x14ac:dyDescent="0.3">
      <c r="A17" s="1"/>
      <c r="B17" s="1"/>
      <c r="C17" s="2"/>
      <c r="D17" s="1"/>
      <c r="E17" s="2"/>
      <c r="F17" s="2"/>
      <c r="G17" s="2"/>
      <c r="H17" s="2"/>
      <c r="I17" s="2"/>
      <c r="J17" s="2"/>
      <c r="K17" s="2"/>
      <c r="L17" s="1"/>
      <c r="M17" s="2"/>
      <c r="N17" s="2"/>
      <c r="O17" s="2"/>
      <c r="P17" s="2"/>
    </row>
    <row r="18" spans="1:16" ht="28.8" x14ac:dyDescent="0.3">
      <c r="A18" s="1" t="s">
        <v>39</v>
      </c>
      <c r="B18" s="1" t="s">
        <v>40</v>
      </c>
      <c r="C18" s="2" t="s">
        <v>41</v>
      </c>
      <c r="D18" s="2" t="s">
        <v>42</v>
      </c>
      <c r="E18" s="2" t="s">
        <v>43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10</v>
      </c>
      <c r="K18" s="2" t="s">
        <v>48</v>
      </c>
      <c r="L18" s="2" t="s">
        <v>49</v>
      </c>
      <c r="M18" s="1"/>
      <c r="N18" s="1" t="s">
        <v>50</v>
      </c>
    </row>
    <row r="19" spans="1:16" x14ac:dyDescent="0.3">
      <c r="A19" s="1" t="s">
        <v>233</v>
      </c>
      <c r="B19" s="1" t="s">
        <v>234</v>
      </c>
      <c r="C19" s="2">
        <v>3</v>
      </c>
      <c r="D19" s="2" t="s">
        <v>18</v>
      </c>
      <c r="E19" s="2" t="s">
        <v>184</v>
      </c>
      <c r="F19" s="2">
        <v>2</v>
      </c>
      <c r="G19" s="2">
        <v>15</v>
      </c>
      <c r="H19" s="2" t="s">
        <v>235</v>
      </c>
      <c r="I19" s="2">
        <v>30</v>
      </c>
      <c r="J19" s="2">
        <v>2</v>
      </c>
      <c r="K19" s="2"/>
      <c r="L19" s="2"/>
      <c r="M19" s="1"/>
      <c r="N19" s="1" t="s">
        <v>236</v>
      </c>
    </row>
    <row r="20" spans="1:16" x14ac:dyDescent="0.3">
      <c r="A20" s="1" t="s">
        <v>216</v>
      </c>
      <c r="B20" s="1" t="s">
        <v>105</v>
      </c>
      <c r="C20" s="2">
        <v>1</v>
      </c>
      <c r="D20" s="2" t="s">
        <v>18</v>
      </c>
      <c r="E20" s="2" t="s">
        <v>53</v>
      </c>
      <c r="F20" s="2">
        <v>1</v>
      </c>
      <c r="G20" s="2">
        <v>9</v>
      </c>
      <c r="H20" s="2" t="s">
        <v>82</v>
      </c>
      <c r="I20" s="2"/>
      <c r="J20" s="2">
        <v>2</v>
      </c>
      <c r="K20" s="2"/>
      <c r="L20" s="2"/>
      <c r="M20" s="1"/>
      <c r="N20" s="1"/>
    </row>
    <row r="21" spans="1:16" x14ac:dyDescent="0.3">
      <c r="A21" s="1" t="s">
        <v>243</v>
      </c>
      <c r="B21" s="1" t="s">
        <v>187</v>
      </c>
      <c r="C21" s="2">
        <v>9</v>
      </c>
      <c r="D21" s="2" t="s">
        <v>42</v>
      </c>
      <c r="E21" s="2" t="s">
        <v>53</v>
      </c>
      <c r="F21" s="2">
        <v>2</v>
      </c>
      <c r="G21" s="2">
        <v>19</v>
      </c>
      <c r="H21" s="2" t="s">
        <v>182</v>
      </c>
      <c r="I21" s="2">
        <v>37</v>
      </c>
      <c r="J21" s="2">
        <v>0</v>
      </c>
      <c r="K21" s="2"/>
      <c r="L21" s="2"/>
      <c r="M21" s="1"/>
      <c r="N21" s="1"/>
    </row>
    <row r="22" spans="1:16" x14ac:dyDescent="0.3">
      <c r="A22" s="1" t="s">
        <v>247</v>
      </c>
      <c r="B22" s="1" t="s">
        <v>96</v>
      </c>
      <c r="C22" s="2">
        <v>2</v>
      </c>
      <c r="D22" s="2" t="s">
        <v>15</v>
      </c>
      <c r="E22" s="2" t="s">
        <v>66</v>
      </c>
      <c r="F22" s="2">
        <v>2</v>
      </c>
      <c r="G22" s="2">
        <v>17</v>
      </c>
      <c r="H22" s="2" t="s">
        <v>248</v>
      </c>
      <c r="I22" s="2">
        <v>27</v>
      </c>
      <c r="J22" s="2">
        <v>2</v>
      </c>
      <c r="K22" s="2"/>
      <c r="L22" s="2"/>
      <c r="M22" s="1"/>
      <c r="N22" s="1"/>
    </row>
    <row r="23" spans="1:16" x14ac:dyDescent="0.3">
      <c r="A23" s="1" t="s">
        <v>226</v>
      </c>
      <c r="B23" s="1" t="s">
        <v>105</v>
      </c>
      <c r="C23" s="2">
        <v>1</v>
      </c>
      <c r="D23" s="2" t="s">
        <v>15</v>
      </c>
      <c r="E23" s="2" t="s">
        <v>66</v>
      </c>
      <c r="F23" s="2">
        <v>1</v>
      </c>
      <c r="G23" s="2">
        <v>17</v>
      </c>
      <c r="H23" s="2" t="s">
        <v>82</v>
      </c>
      <c r="I23" s="2"/>
      <c r="J23" s="2">
        <v>2</v>
      </c>
      <c r="K23" s="2"/>
      <c r="L23" s="2"/>
      <c r="M23" s="1"/>
      <c r="N23" s="1"/>
    </row>
    <row r="24" spans="1:16" x14ac:dyDescent="0.3">
      <c r="A24" s="1" t="s">
        <v>222</v>
      </c>
      <c r="B24" s="1" t="s">
        <v>105</v>
      </c>
      <c r="C24" s="2">
        <v>2</v>
      </c>
      <c r="D24" s="2" t="s">
        <v>18</v>
      </c>
      <c r="E24" s="2" t="s">
        <v>109</v>
      </c>
      <c r="F24" s="2">
        <v>1</v>
      </c>
      <c r="G24" s="2">
        <v>16</v>
      </c>
      <c r="H24" s="2" t="s">
        <v>82</v>
      </c>
      <c r="I24" s="2"/>
      <c r="J24" s="2">
        <v>1</v>
      </c>
      <c r="K24" s="2"/>
      <c r="L24" s="2"/>
      <c r="M24" s="1"/>
      <c r="N24" s="1"/>
    </row>
    <row r="25" spans="1:16" x14ac:dyDescent="0.3">
      <c r="A25" s="1" t="s">
        <v>218</v>
      </c>
      <c r="B25" s="1" t="s">
        <v>105</v>
      </c>
      <c r="C25" s="2">
        <v>2</v>
      </c>
      <c r="D25" s="2" t="s">
        <v>18</v>
      </c>
      <c r="E25" s="2" t="s">
        <v>53</v>
      </c>
      <c r="F25" s="2">
        <v>1</v>
      </c>
      <c r="G25" s="2">
        <v>15</v>
      </c>
      <c r="H25" s="2" t="s">
        <v>82</v>
      </c>
      <c r="I25" s="2"/>
      <c r="J25" s="2">
        <v>1</v>
      </c>
      <c r="K25" s="2"/>
      <c r="L25" s="2"/>
      <c r="M25" s="1"/>
      <c r="N25" s="1"/>
    </row>
    <row r="26" spans="1:16" x14ac:dyDescent="0.3">
      <c r="A26" s="1" t="s">
        <v>214</v>
      </c>
      <c r="B26" s="1" t="s">
        <v>105</v>
      </c>
      <c r="C26" s="2">
        <v>2</v>
      </c>
      <c r="D26" s="2" t="s">
        <v>18</v>
      </c>
      <c r="E26" s="2" t="s">
        <v>66</v>
      </c>
      <c r="F26" s="2">
        <v>1</v>
      </c>
      <c r="G26" s="2">
        <v>16</v>
      </c>
      <c r="H26" s="2" t="s">
        <v>82</v>
      </c>
      <c r="I26" s="2"/>
      <c r="J26" s="2">
        <v>0</v>
      </c>
      <c r="K26" s="2"/>
      <c r="L26" s="2"/>
      <c r="M26" s="1"/>
      <c r="N26" s="1"/>
    </row>
    <row r="27" spans="1:16" x14ac:dyDescent="0.3">
      <c r="A27" s="1" t="s">
        <v>244</v>
      </c>
      <c r="B27" s="1" t="s">
        <v>90</v>
      </c>
      <c r="C27" s="2">
        <v>9</v>
      </c>
      <c r="D27" s="2" t="s">
        <v>42</v>
      </c>
      <c r="E27" s="2" t="s">
        <v>53</v>
      </c>
      <c r="F27" s="2">
        <v>2</v>
      </c>
      <c r="G27" s="2">
        <v>16</v>
      </c>
      <c r="H27" s="2" t="s">
        <v>245</v>
      </c>
      <c r="I27" s="2">
        <v>35</v>
      </c>
      <c r="J27" s="2">
        <v>1</v>
      </c>
      <c r="K27" s="2"/>
      <c r="L27" s="2"/>
      <c r="M27" s="1"/>
      <c r="N27" s="1" t="s">
        <v>246</v>
      </c>
    </row>
    <row r="28" spans="1:16" x14ac:dyDescent="0.3">
      <c r="A28" s="1" t="s">
        <v>255</v>
      </c>
      <c r="B28" s="1" t="s">
        <v>96</v>
      </c>
      <c r="C28" s="2">
        <v>1</v>
      </c>
      <c r="D28" s="2" t="s">
        <v>18</v>
      </c>
      <c r="E28" s="2" t="s">
        <v>61</v>
      </c>
      <c r="F28" s="2">
        <v>1</v>
      </c>
      <c r="G28" s="2">
        <v>8</v>
      </c>
      <c r="H28" s="2" t="s">
        <v>102</v>
      </c>
      <c r="I28" s="2">
        <v>31</v>
      </c>
      <c r="J28" s="2">
        <v>1</v>
      </c>
      <c r="K28" s="2"/>
      <c r="L28" s="2"/>
      <c r="M28" s="1"/>
      <c r="N28" s="1"/>
    </row>
    <row r="29" spans="1:16" x14ac:dyDescent="0.3">
      <c r="A29" s="1" t="s">
        <v>224</v>
      </c>
      <c r="B29" s="1" t="s">
        <v>105</v>
      </c>
      <c r="C29" s="2">
        <v>1</v>
      </c>
      <c r="D29" s="2" t="s">
        <v>15</v>
      </c>
      <c r="E29" s="2" t="s">
        <v>66</v>
      </c>
      <c r="F29" s="2">
        <v>1</v>
      </c>
      <c r="G29" s="2">
        <v>7</v>
      </c>
      <c r="H29" s="2" t="s">
        <v>82</v>
      </c>
      <c r="I29" s="2"/>
      <c r="J29" s="2">
        <v>3</v>
      </c>
      <c r="K29" s="2"/>
      <c r="L29" s="2"/>
      <c r="M29" s="1"/>
      <c r="N29" s="1"/>
    </row>
    <row r="30" spans="1:16" x14ac:dyDescent="0.3">
      <c r="A30" s="1" t="s">
        <v>219</v>
      </c>
      <c r="B30" s="1" t="s">
        <v>105</v>
      </c>
      <c r="C30" s="2">
        <v>1</v>
      </c>
      <c r="D30" s="2" t="s">
        <v>15</v>
      </c>
      <c r="E30" s="2" t="s">
        <v>53</v>
      </c>
      <c r="F30" s="2">
        <v>2</v>
      </c>
      <c r="G30" s="2">
        <v>9</v>
      </c>
      <c r="H30" s="2" t="s">
        <v>82</v>
      </c>
      <c r="I30" s="2"/>
      <c r="J30" s="2">
        <v>2</v>
      </c>
      <c r="K30" s="2"/>
      <c r="L30" s="2"/>
      <c r="M30" s="1"/>
      <c r="N30" s="1"/>
    </row>
    <row r="31" spans="1:16" x14ac:dyDescent="0.3">
      <c r="A31" s="1" t="s">
        <v>249</v>
      </c>
      <c r="B31" s="1" t="s">
        <v>96</v>
      </c>
      <c r="C31" s="2">
        <v>2</v>
      </c>
      <c r="D31" s="2" t="s">
        <v>18</v>
      </c>
      <c r="E31" s="2" t="s">
        <v>109</v>
      </c>
      <c r="F31" s="2">
        <v>2</v>
      </c>
      <c r="G31" s="2">
        <v>18</v>
      </c>
      <c r="H31" s="2" t="s">
        <v>240</v>
      </c>
      <c r="I31" s="2">
        <v>31</v>
      </c>
      <c r="J31" s="2">
        <v>1</v>
      </c>
      <c r="K31" s="2"/>
      <c r="L31" s="2"/>
      <c r="M31" s="1"/>
      <c r="N31" s="1"/>
    </row>
    <row r="32" spans="1:16" x14ac:dyDescent="0.3">
      <c r="A32" s="1" t="s">
        <v>230</v>
      </c>
      <c r="B32" s="1" t="s">
        <v>65</v>
      </c>
      <c r="C32" s="2">
        <v>4</v>
      </c>
      <c r="D32" s="2" t="s">
        <v>15</v>
      </c>
      <c r="E32" s="2" t="s">
        <v>231</v>
      </c>
      <c r="F32" s="2">
        <v>1</v>
      </c>
      <c r="G32" s="2">
        <v>5</v>
      </c>
      <c r="H32" s="2" t="s">
        <v>232</v>
      </c>
      <c r="I32" s="2">
        <v>29</v>
      </c>
      <c r="J32" s="2">
        <v>0</v>
      </c>
      <c r="K32" s="2"/>
      <c r="L32" s="2"/>
      <c r="M32" s="1"/>
      <c r="N32" s="1"/>
    </row>
    <row r="33" spans="1:14" x14ac:dyDescent="0.3">
      <c r="A33" s="1" t="s">
        <v>220</v>
      </c>
      <c r="B33" s="1" t="s">
        <v>105</v>
      </c>
      <c r="C33" s="2">
        <v>2</v>
      </c>
      <c r="D33" s="2" t="s">
        <v>18</v>
      </c>
      <c r="E33" s="2" t="s">
        <v>66</v>
      </c>
      <c r="F33" s="2">
        <v>1</v>
      </c>
      <c r="G33" s="2">
        <v>15</v>
      </c>
      <c r="H33" s="2" t="s">
        <v>82</v>
      </c>
      <c r="I33" s="2"/>
      <c r="J33" s="2">
        <v>2</v>
      </c>
      <c r="K33" s="2"/>
      <c r="L33" s="2"/>
      <c r="M33" s="1"/>
      <c r="N33" s="1"/>
    </row>
    <row r="34" spans="1:14" x14ac:dyDescent="0.3">
      <c r="A34" s="1" t="s">
        <v>256</v>
      </c>
      <c r="B34" s="1" t="s">
        <v>200</v>
      </c>
      <c r="C34" s="2">
        <v>1</v>
      </c>
      <c r="D34" s="2" t="s">
        <v>18</v>
      </c>
      <c r="E34" s="2" t="s">
        <v>66</v>
      </c>
      <c r="F34" s="2">
        <v>2</v>
      </c>
      <c r="G34" s="2">
        <v>13</v>
      </c>
      <c r="H34" s="2" t="s">
        <v>257</v>
      </c>
      <c r="I34" s="2">
        <v>28</v>
      </c>
      <c r="J34" s="2">
        <v>1</v>
      </c>
      <c r="K34" s="2"/>
      <c r="L34" s="2"/>
      <c r="M34" s="1"/>
      <c r="N34" s="1" t="s">
        <v>258</v>
      </c>
    </row>
    <row r="35" spans="1:14" x14ac:dyDescent="0.3">
      <c r="A35" s="1" t="s">
        <v>238</v>
      </c>
      <c r="B35" s="1" t="s">
        <v>72</v>
      </c>
      <c r="C35" s="2">
        <v>9</v>
      </c>
      <c r="D35" s="2" t="s">
        <v>15</v>
      </c>
      <c r="E35" s="2" t="s">
        <v>239</v>
      </c>
      <c r="F35" s="2">
        <v>2</v>
      </c>
      <c r="G35" s="2">
        <v>18</v>
      </c>
      <c r="H35" s="2" t="s">
        <v>240</v>
      </c>
      <c r="I35" s="2">
        <v>31</v>
      </c>
      <c r="J35" s="2">
        <v>1</v>
      </c>
      <c r="K35" s="2"/>
      <c r="L35" s="2"/>
      <c r="M35" s="1"/>
      <c r="N35" s="1"/>
    </row>
    <row r="36" spans="1:14" x14ac:dyDescent="0.3">
      <c r="A36" s="1" t="s">
        <v>250</v>
      </c>
      <c r="B36" s="1" t="s">
        <v>200</v>
      </c>
      <c r="C36" s="2">
        <v>2</v>
      </c>
      <c r="D36" s="2" t="s">
        <v>15</v>
      </c>
      <c r="E36" s="2" t="s">
        <v>81</v>
      </c>
      <c r="F36" s="2">
        <v>2</v>
      </c>
      <c r="G36" s="2">
        <v>15</v>
      </c>
      <c r="H36" s="2" t="s">
        <v>251</v>
      </c>
      <c r="I36" s="2">
        <v>33</v>
      </c>
      <c r="J36" s="2">
        <v>1</v>
      </c>
      <c r="K36" s="2"/>
      <c r="L36" s="2"/>
      <c r="M36" s="1"/>
      <c r="N36" s="1" t="s">
        <v>252</v>
      </c>
    </row>
    <row r="37" spans="1:14" x14ac:dyDescent="0.3">
      <c r="A37" s="1" t="s">
        <v>221</v>
      </c>
      <c r="B37" s="1" t="s">
        <v>105</v>
      </c>
      <c r="C37" s="2">
        <v>2</v>
      </c>
      <c r="D37" s="2" t="s">
        <v>18</v>
      </c>
      <c r="E37" s="2" t="s">
        <v>53</v>
      </c>
      <c r="F37" s="2">
        <v>1</v>
      </c>
      <c r="G37" s="2">
        <v>13</v>
      </c>
      <c r="H37" s="2" t="s">
        <v>82</v>
      </c>
      <c r="I37" s="2"/>
      <c r="J37" s="2">
        <v>0</v>
      </c>
      <c r="K37" s="2"/>
      <c r="L37" s="2"/>
      <c r="M37" s="1"/>
      <c r="N37" s="1"/>
    </row>
    <row r="38" spans="1:14" x14ac:dyDescent="0.3">
      <c r="A38" s="1" t="s">
        <v>225</v>
      </c>
      <c r="B38" s="1" t="s">
        <v>105</v>
      </c>
      <c r="C38" s="2">
        <v>2</v>
      </c>
      <c r="D38" s="2" t="s">
        <v>18</v>
      </c>
      <c r="E38" s="2" t="s">
        <v>109</v>
      </c>
      <c r="F38" s="2">
        <v>1</v>
      </c>
      <c r="G38" s="2">
        <v>8</v>
      </c>
      <c r="H38" s="2" t="s">
        <v>82</v>
      </c>
      <c r="I38" s="2"/>
      <c r="J38" s="2">
        <v>0</v>
      </c>
      <c r="K38" s="2"/>
      <c r="L38" s="2"/>
      <c r="M38" s="1"/>
      <c r="N38" s="1"/>
    </row>
    <row r="39" spans="1:14" x14ac:dyDescent="0.3">
      <c r="A39" s="1" t="s">
        <v>212</v>
      </c>
      <c r="B39" s="1" t="s">
        <v>105</v>
      </c>
      <c r="C39" s="2">
        <v>2</v>
      </c>
      <c r="D39" s="2" t="s">
        <v>18</v>
      </c>
      <c r="E39" s="2" t="s">
        <v>53</v>
      </c>
      <c r="F39" s="2">
        <v>1</v>
      </c>
      <c r="G39" s="2">
        <v>6</v>
      </c>
      <c r="H39" s="2" t="s">
        <v>82</v>
      </c>
      <c r="I39" s="2"/>
      <c r="J39" s="2">
        <v>1</v>
      </c>
      <c r="K39" s="2"/>
      <c r="L39" s="2"/>
      <c r="M39" s="1"/>
      <c r="N39" s="1"/>
    </row>
    <row r="40" spans="1:14" x14ac:dyDescent="0.3">
      <c r="A40" s="1" t="s">
        <v>253</v>
      </c>
      <c r="B40" s="1" t="s">
        <v>96</v>
      </c>
      <c r="C40" s="2">
        <v>2</v>
      </c>
      <c r="D40" s="2" t="s">
        <v>42</v>
      </c>
      <c r="E40" s="2" t="s">
        <v>53</v>
      </c>
      <c r="F40" s="2">
        <v>2</v>
      </c>
      <c r="G40" s="2">
        <v>18</v>
      </c>
      <c r="H40" s="2" t="s">
        <v>254</v>
      </c>
      <c r="I40" s="2">
        <v>28</v>
      </c>
      <c r="J40" s="2">
        <v>2</v>
      </c>
      <c r="K40" s="2"/>
      <c r="L40" s="2"/>
      <c r="M40" s="1"/>
      <c r="N40" s="1"/>
    </row>
    <row r="41" spans="1:14" x14ac:dyDescent="0.3">
      <c r="A41" s="1" t="s">
        <v>217</v>
      </c>
      <c r="B41" s="1" t="s">
        <v>105</v>
      </c>
      <c r="C41" s="2">
        <v>2</v>
      </c>
      <c r="D41" s="2" t="s">
        <v>18</v>
      </c>
      <c r="E41" s="2" t="s">
        <v>66</v>
      </c>
      <c r="F41" s="2">
        <v>1</v>
      </c>
      <c r="G41" s="2">
        <v>15</v>
      </c>
      <c r="H41" s="2" t="s">
        <v>82</v>
      </c>
      <c r="I41" s="2"/>
      <c r="J41" s="2">
        <v>3</v>
      </c>
      <c r="K41" s="2"/>
      <c r="L41" s="2"/>
      <c r="M41" s="1"/>
      <c r="N41" s="1"/>
    </row>
    <row r="42" spans="1:14" x14ac:dyDescent="0.3">
      <c r="A42" s="1" t="s">
        <v>215</v>
      </c>
      <c r="B42" s="1" t="s">
        <v>105</v>
      </c>
      <c r="C42" s="2">
        <v>2</v>
      </c>
      <c r="D42" s="2" t="s">
        <v>18</v>
      </c>
      <c r="E42" s="2" t="s">
        <v>109</v>
      </c>
      <c r="F42" s="2">
        <v>1</v>
      </c>
      <c r="G42" s="2">
        <v>3</v>
      </c>
      <c r="H42" s="2" t="s">
        <v>82</v>
      </c>
      <c r="I42" s="2"/>
      <c r="J42" s="2">
        <v>0</v>
      </c>
      <c r="K42" s="2"/>
      <c r="L42" s="2"/>
      <c r="M42" s="1"/>
      <c r="N42" s="1"/>
    </row>
    <row r="43" spans="1:14" x14ac:dyDescent="0.3">
      <c r="A43" s="1" t="s">
        <v>213</v>
      </c>
      <c r="B43" s="1" t="s">
        <v>105</v>
      </c>
      <c r="C43" s="2">
        <v>1</v>
      </c>
      <c r="D43" s="2" t="s">
        <v>18</v>
      </c>
      <c r="E43" s="2" t="s">
        <v>66</v>
      </c>
      <c r="F43" s="2">
        <v>1</v>
      </c>
      <c r="G43" s="2">
        <v>13</v>
      </c>
      <c r="H43" s="2" t="s">
        <v>82</v>
      </c>
      <c r="I43" s="2"/>
      <c r="J43" s="2">
        <v>0</v>
      </c>
      <c r="K43" s="2"/>
      <c r="L43" s="2"/>
      <c r="M43" s="1"/>
      <c r="N43" s="1"/>
    </row>
    <row r="44" spans="1:14" x14ac:dyDescent="0.3">
      <c r="A44" s="1" t="s">
        <v>227</v>
      </c>
      <c r="B44" s="1" t="s">
        <v>57</v>
      </c>
      <c r="C44" s="2">
        <v>8</v>
      </c>
      <c r="D44" s="2" t="s">
        <v>18</v>
      </c>
      <c r="E44" s="2" t="s">
        <v>76</v>
      </c>
      <c r="F44" s="2">
        <v>3</v>
      </c>
      <c r="G44" s="2">
        <v>15</v>
      </c>
      <c r="H44" s="2" t="s">
        <v>228</v>
      </c>
      <c r="I44" s="2">
        <v>31</v>
      </c>
      <c r="J44" s="2">
        <v>2</v>
      </c>
      <c r="K44" s="2">
        <v>3</v>
      </c>
      <c r="L44" s="2">
        <v>3</v>
      </c>
      <c r="M44" s="1"/>
      <c r="N44" s="1"/>
    </row>
    <row r="45" spans="1:14" x14ac:dyDescent="0.3">
      <c r="A45" s="1" t="s">
        <v>241</v>
      </c>
      <c r="B45" s="1" t="s">
        <v>80</v>
      </c>
      <c r="C45" s="2">
        <v>4</v>
      </c>
      <c r="D45" s="2" t="s">
        <v>18</v>
      </c>
      <c r="E45" s="2" t="s">
        <v>242</v>
      </c>
      <c r="F45" s="2">
        <v>1</v>
      </c>
      <c r="G45" s="2">
        <v>17</v>
      </c>
      <c r="H45" s="2" t="s">
        <v>182</v>
      </c>
      <c r="I45" s="2">
        <v>35</v>
      </c>
      <c r="J45" s="2">
        <v>0</v>
      </c>
      <c r="K45" s="2"/>
      <c r="L45" s="2"/>
      <c r="M45" s="1"/>
      <c r="N45" s="1"/>
    </row>
    <row r="46" spans="1:14" x14ac:dyDescent="0.3">
      <c r="A46" s="1" t="s">
        <v>229</v>
      </c>
      <c r="B46" s="1" t="s">
        <v>57</v>
      </c>
      <c r="C46" s="2">
        <v>8</v>
      </c>
      <c r="D46" s="2" t="s">
        <v>42</v>
      </c>
      <c r="E46" s="2" t="s">
        <v>53</v>
      </c>
      <c r="F46" s="2">
        <v>2</v>
      </c>
      <c r="G46" s="2">
        <v>5</v>
      </c>
      <c r="H46" s="2" t="s">
        <v>104</v>
      </c>
      <c r="I46" s="2">
        <v>32</v>
      </c>
      <c r="J46" s="2">
        <v>2</v>
      </c>
      <c r="K46" s="2">
        <v>-1</v>
      </c>
      <c r="L46" s="2">
        <v>3</v>
      </c>
      <c r="M46" s="1"/>
      <c r="N46" s="1"/>
    </row>
    <row r="47" spans="1:14" x14ac:dyDescent="0.3">
      <c r="A47" s="1" t="s">
        <v>237</v>
      </c>
      <c r="B47" s="1" t="s">
        <v>65</v>
      </c>
      <c r="C47" s="2">
        <v>3</v>
      </c>
      <c r="D47" s="2" t="s">
        <v>15</v>
      </c>
      <c r="E47" s="2" t="s">
        <v>231</v>
      </c>
      <c r="F47" s="2">
        <v>1</v>
      </c>
      <c r="G47" s="2">
        <v>3</v>
      </c>
      <c r="H47" s="2" t="s">
        <v>104</v>
      </c>
      <c r="I47" s="2">
        <v>34</v>
      </c>
      <c r="J47" s="2">
        <v>2</v>
      </c>
      <c r="K47" s="2"/>
      <c r="L47" s="2"/>
      <c r="M47" s="1"/>
      <c r="N47" s="1"/>
    </row>
    <row r="48" spans="1:14" x14ac:dyDescent="0.3">
      <c r="A48" s="1" t="s">
        <v>211</v>
      </c>
      <c r="B48" s="1" t="s">
        <v>105</v>
      </c>
      <c r="C48" s="2">
        <v>1</v>
      </c>
      <c r="D48" s="2" t="s">
        <v>18</v>
      </c>
      <c r="E48" s="2" t="s">
        <v>109</v>
      </c>
      <c r="F48" s="2">
        <v>1</v>
      </c>
      <c r="G48" s="2">
        <v>7</v>
      </c>
      <c r="H48" s="2" t="s">
        <v>102</v>
      </c>
      <c r="I48" s="2"/>
      <c r="J48" s="2">
        <v>0</v>
      </c>
      <c r="K48" s="2"/>
      <c r="L48" s="2"/>
      <c r="M48" s="1"/>
      <c r="N48" s="1"/>
    </row>
    <row r="49" spans="1:19" x14ac:dyDescent="0.3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1"/>
      <c r="N49" s="1"/>
    </row>
    <row r="50" spans="1:19" x14ac:dyDescent="0.3">
      <c r="A50" s="1" t="s">
        <v>111</v>
      </c>
      <c r="B50" s="1" t="s">
        <v>1</v>
      </c>
      <c r="C50" s="2" t="s">
        <v>112</v>
      </c>
      <c r="D50" s="2" t="s">
        <v>113</v>
      </c>
      <c r="E50" s="2" t="s">
        <v>15</v>
      </c>
      <c r="F50" s="2" t="s">
        <v>114</v>
      </c>
      <c r="G50" s="2" t="s">
        <v>115</v>
      </c>
      <c r="H50" s="2" t="s">
        <v>21</v>
      </c>
      <c r="I50" s="2" t="s">
        <v>116</v>
      </c>
      <c r="J50" s="2" t="s">
        <v>117</v>
      </c>
      <c r="K50" s="2" t="s">
        <v>118</v>
      </c>
      <c r="L50" s="2" t="s">
        <v>18</v>
      </c>
      <c r="M50" s="2" t="s">
        <v>119</v>
      </c>
      <c r="N50" s="2" t="s">
        <v>4</v>
      </c>
      <c r="O50" s="2" t="s">
        <v>120</v>
      </c>
      <c r="P50" s="2" t="s">
        <v>121</v>
      </c>
      <c r="Q50" s="2" t="s">
        <v>6</v>
      </c>
      <c r="R50" s="2" t="s">
        <v>8</v>
      </c>
      <c r="S50" s="2" t="s">
        <v>7</v>
      </c>
    </row>
    <row r="51" spans="1:19" x14ac:dyDescent="0.3">
      <c r="A51" s="1" t="s">
        <v>216</v>
      </c>
      <c r="B51" s="1" t="s">
        <v>18</v>
      </c>
      <c r="C51" s="2">
        <v>3.57</v>
      </c>
      <c r="D51" s="2">
        <v>12</v>
      </c>
      <c r="E51" s="2">
        <v>13</v>
      </c>
      <c r="F51" s="2">
        <v>0.48</v>
      </c>
      <c r="G51" s="2">
        <v>2</v>
      </c>
      <c r="H51" s="2">
        <v>37</v>
      </c>
      <c r="I51" s="2">
        <v>30</v>
      </c>
      <c r="J51" s="2">
        <v>206.2</v>
      </c>
      <c r="K51" s="2">
        <v>197</v>
      </c>
      <c r="L51" s="2">
        <v>100</v>
      </c>
      <c r="M51" s="2">
        <v>82</v>
      </c>
      <c r="N51" s="2">
        <v>17</v>
      </c>
      <c r="O51" s="2">
        <v>141</v>
      </c>
      <c r="P51" s="2">
        <v>73</v>
      </c>
      <c r="Q51" s="2">
        <v>4</v>
      </c>
      <c r="R51" s="2">
        <v>12</v>
      </c>
      <c r="S51" s="2">
        <v>4</v>
      </c>
    </row>
    <row r="52" spans="1:19" x14ac:dyDescent="0.3">
      <c r="A52" s="1" t="s">
        <v>226</v>
      </c>
      <c r="B52" s="1" t="s">
        <v>15</v>
      </c>
      <c r="C52" s="2">
        <v>4.2300000000000004</v>
      </c>
      <c r="D52" s="2">
        <v>6</v>
      </c>
      <c r="E52" s="2">
        <v>2</v>
      </c>
      <c r="F52" s="2">
        <v>0.75</v>
      </c>
      <c r="G52" s="2">
        <v>9</v>
      </c>
      <c r="H52" s="2">
        <v>51</v>
      </c>
      <c r="I52" s="2">
        <v>0</v>
      </c>
      <c r="J52" s="2">
        <v>55.1</v>
      </c>
      <c r="K52" s="2">
        <v>67</v>
      </c>
      <c r="L52" s="2">
        <v>32</v>
      </c>
      <c r="M52" s="2">
        <v>26</v>
      </c>
      <c r="N52" s="2">
        <v>0</v>
      </c>
      <c r="O52" s="2">
        <v>18</v>
      </c>
      <c r="P52" s="2">
        <v>33</v>
      </c>
      <c r="Q52" s="2">
        <v>1</v>
      </c>
      <c r="R52" s="2">
        <v>0</v>
      </c>
      <c r="S52" s="2">
        <v>0</v>
      </c>
    </row>
    <row r="53" spans="1:19" x14ac:dyDescent="0.3">
      <c r="A53" s="1" t="s">
        <v>222</v>
      </c>
      <c r="B53" s="1" t="s">
        <v>18</v>
      </c>
      <c r="C53" s="2">
        <v>2.15</v>
      </c>
      <c r="D53" s="2">
        <v>6</v>
      </c>
      <c r="E53" s="2">
        <v>5</v>
      </c>
      <c r="F53" s="2">
        <v>0.54500000000000004</v>
      </c>
      <c r="G53" s="2">
        <v>25</v>
      </c>
      <c r="H53" s="2">
        <v>65</v>
      </c>
      <c r="I53" s="2">
        <v>0</v>
      </c>
      <c r="J53" s="2">
        <v>117</v>
      </c>
      <c r="K53" s="2">
        <v>84</v>
      </c>
      <c r="L53" s="2">
        <v>32</v>
      </c>
      <c r="M53" s="2">
        <v>28</v>
      </c>
      <c r="N53" s="2">
        <v>12</v>
      </c>
      <c r="O53" s="2">
        <v>85</v>
      </c>
      <c r="P53" s="2">
        <v>24</v>
      </c>
      <c r="Q53" s="2">
        <v>5</v>
      </c>
      <c r="R53" s="2">
        <v>3</v>
      </c>
      <c r="S53" s="2">
        <v>4</v>
      </c>
    </row>
    <row r="54" spans="1:19" x14ac:dyDescent="0.3">
      <c r="A54" s="1" t="s">
        <v>218</v>
      </c>
      <c r="B54" s="1" t="s">
        <v>18</v>
      </c>
      <c r="C54" s="2">
        <v>3.06</v>
      </c>
      <c r="D54" s="2">
        <v>9</v>
      </c>
      <c r="E54" s="2">
        <v>3</v>
      </c>
      <c r="F54" s="2">
        <v>0.75</v>
      </c>
      <c r="G54" s="2">
        <v>26</v>
      </c>
      <c r="H54" s="2">
        <v>66</v>
      </c>
      <c r="I54" s="2">
        <v>1</v>
      </c>
      <c r="J54" s="2">
        <v>103</v>
      </c>
      <c r="K54" s="2">
        <v>98</v>
      </c>
      <c r="L54" s="2">
        <v>38</v>
      </c>
      <c r="M54" s="2">
        <v>35</v>
      </c>
      <c r="N54" s="2">
        <v>7</v>
      </c>
      <c r="O54" s="2">
        <v>85</v>
      </c>
      <c r="P54" s="2">
        <v>39</v>
      </c>
      <c r="Q54" s="2">
        <v>0</v>
      </c>
      <c r="R54" s="2">
        <v>5</v>
      </c>
      <c r="S54" s="2">
        <v>0</v>
      </c>
    </row>
    <row r="55" spans="1:19" x14ac:dyDescent="0.3">
      <c r="A55" s="1" t="s">
        <v>214</v>
      </c>
      <c r="B55" s="1" t="s">
        <v>15</v>
      </c>
      <c r="C55" s="2">
        <v>2.74</v>
      </c>
      <c r="D55" s="2">
        <v>22</v>
      </c>
      <c r="E55" s="2">
        <v>14</v>
      </c>
      <c r="F55" s="2">
        <v>0.61099999999999999</v>
      </c>
      <c r="G55" s="2">
        <v>0</v>
      </c>
      <c r="H55" s="2">
        <v>40</v>
      </c>
      <c r="I55" s="2">
        <v>40</v>
      </c>
      <c r="J55" s="2">
        <v>315.10000000000002</v>
      </c>
      <c r="K55" s="2">
        <v>274</v>
      </c>
      <c r="L55" s="2">
        <v>109</v>
      </c>
      <c r="M55" s="2">
        <v>96</v>
      </c>
      <c r="N55" s="2">
        <v>15</v>
      </c>
      <c r="O55" s="2">
        <v>93</v>
      </c>
      <c r="P55" s="2">
        <v>50</v>
      </c>
      <c r="Q55" s="2">
        <v>4</v>
      </c>
      <c r="R55" s="2">
        <v>0</v>
      </c>
      <c r="S55" s="2">
        <v>1</v>
      </c>
    </row>
    <row r="56" spans="1:19" x14ac:dyDescent="0.3">
      <c r="A56" s="1" t="s">
        <v>224</v>
      </c>
      <c r="B56" s="1" t="s">
        <v>15</v>
      </c>
      <c r="C56" s="2">
        <v>3.22</v>
      </c>
      <c r="D56" s="2">
        <v>5</v>
      </c>
      <c r="E56" s="2">
        <v>2</v>
      </c>
      <c r="F56" s="2">
        <v>0.71399999999999997</v>
      </c>
      <c r="G56" s="2">
        <v>4</v>
      </c>
      <c r="H56" s="2">
        <v>42</v>
      </c>
      <c r="I56" s="2">
        <v>0</v>
      </c>
      <c r="J56" s="2">
        <v>50.1</v>
      </c>
      <c r="K56" s="2">
        <v>50</v>
      </c>
      <c r="L56" s="2">
        <v>22</v>
      </c>
      <c r="M56" s="2">
        <v>18</v>
      </c>
      <c r="N56" s="2">
        <v>3</v>
      </c>
      <c r="O56" s="2">
        <v>14</v>
      </c>
      <c r="P56" s="2">
        <v>23</v>
      </c>
      <c r="Q56" s="2">
        <v>2</v>
      </c>
      <c r="R56" s="2">
        <v>4</v>
      </c>
      <c r="S56" s="2">
        <v>1</v>
      </c>
    </row>
    <row r="57" spans="1:19" x14ac:dyDescent="0.3">
      <c r="A57" s="1" t="s">
        <v>219</v>
      </c>
      <c r="B57" s="1" t="s">
        <v>15</v>
      </c>
      <c r="C57" s="2">
        <v>4.79</v>
      </c>
      <c r="D57" s="2">
        <v>5</v>
      </c>
      <c r="E57" s="2">
        <v>6</v>
      </c>
      <c r="F57" s="2">
        <v>0.45500000000000002</v>
      </c>
      <c r="G57" s="2">
        <v>5</v>
      </c>
      <c r="H57" s="2">
        <v>49</v>
      </c>
      <c r="I57" s="2">
        <v>4</v>
      </c>
      <c r="J57" s="2">
        <v>92</v>
      </c>
      <c r="K57" s="2">
        <v>103</v>
      </c>
      <c r="L57" s="2">
        <v>54</v>
      </c>
      <c r="M57" s="2">
        <v>49</v>
      </c>
      <c r="N57" s="2">
        <v>9</v>
      </c>
      <c r="O57" s="2">
        <v>49</v>
      </c>
      <c r="P57" s="2">
        <v>47</v>
      </c>
      <c r="Q57" s="2">
        <v>3</v>
      </c>
      <c r="R57" s="2">
        <v>6</v>
      </c>
      <c r="S57" s="2">
        <v>3</v>
      </c>
    </row>
    <row r="58" spans="1:19" x14ac:dyDescent="0.3">
      <c r="A58" s="1" t="s">
        <v>220</v>
      </c>
      <c r="B58" s="1" t="s">
        <v>15</v>
      </c>
      <c r="C58" s="2">
        <v>1.7</v>
      </c>
      <c r="D58" s="2">
        <v>8</v>
      </c>
      <c r="E58" s="2">
        <v>6</v>
      </c>
      <c r="F58" s="2">
        <v>0.57099999999999995</v>
      </c>
      <c r="G58" s="2">
        <v>27</v>
      </c>
      <c r="H58" s="2">
        <v>54</v>
      </c>
      <c r="I58" s="2">
        <v>0</v>
      </c>
      <c r="J58" s="2">
        <v>106</v>
      </c>
      <c r="K58" s="2">
        <v>71</v>
      </c>
      <c r="L58" s="2">
        <v>26</v>
      </c>
      <c r="M58" s="2">
        <v>20</v>
      </c>
      <c r="N58" s="2">
        <v>3</v>
      </c>
      <c r="O58" s="2">
        <v>92</v>
      </c>
      <c r="P58" s="2">
        <v>40</v>
      </c>
      <c r="Q58" s="2">
        <v>3</v>
      </c>
      <c r="R58" s="2">
        <v>2</v>
      </c>
      <c r="S58" s="2">
        <v>0</v>
      </c>
    </row>
    <row r="59" spans="1:19" x14ac:dyDescent="0.3">
      <c r="A59" s="1" t="s">
        <v>221</v>
      </c>
      <c r="B59" s="1" t="s">
        <v>18</v>
      </c>
      <c r="C59" s="2">
        <v>1.9</v>
      </c>
      <c r="D59" s="2">
        <v>10</v>
      </c>
      <c r="E59" s="2">
        <v>10</v>
      </c>
      <c r="F59" s="2">
        <v>0.5</v>
      </c>
      <c r="G59" s="2">
        <v>20</v>
      </c>
      <c r="H59" s="2">
        <v>70</v>
      </c>
      <c r="I59" s="2">
        <v>0</v>
      </c>
      <c r="J59" s="2">
        <v>123</v>
      </c>
      <c r="K59" s="2">
        <v>97</v>
      </c>
      <c r="L59" s="2">
        <v>27</v>
      </c>
      <c r="M59" s="2">
        <v>26</v>
      </c>
      <c r="N59" s="2">
        <v>6</v>
      </c>
      <c r="O59" s="2">
        <v>47</v>
      </c>
      <c r="P59" s="2">
        <v>51</v>
      </c>
      <c r="Q59" s="2">
        <v>2</v>
      </c>
      <c r="R59" s="2">
        <v>3</v>
      </c>
      <c r="S59" s="2">
        <v>0</v>
      </c>
    </row>
    <row r="60" spans="1:19" x14ac:dyDescent="0.3">
      <c r="A60" s="1" t="s">
        <v>225</v>
      </c>
      <c r="B60" s="1" t="s">
        <v>18</v>
      </c>
      <c r="C60" s="2">
        <v>3.26</v>
      </c>
      <c r="D60" s="2">
        <v>4</v>
      </c>
      <c r="E60" s="2">
        <v>9</v>
      </c>
      <c r="F60" s="2">
        <v>0.308</v>
      </c>
      <c r="G60" s="2">
        <v>13</v>
      </c>
      <c r="H60" s="2">
        <v>81</v>
      </c>
      <c r="I60" s="2">
        <v>0</v>
      </c>
      <c r="J60" s="2">
        <v>113.1</v>
      </c>
      <c r="K60" s="2">
        <v>117</v>
      </c>
      <c r="L60" s="2">
        <v>47</v>
      </c>
      <c r="M60" s="2">
        <v>41</v>
      </c>
      <c r="N60" s="2">
        <v>1</v>
      </c>
      <c r="O60" s="2">
        <v>35</v>
      </c>
      <c r="P60" s="2">
        <v>37</v>
      </c>
      <c r="Q60" s="2">
        <v>0</v>
      </c>
      <c r="R60" s="2">
        <v>3</v>
      </c>
      <c r="S60" s="2">
        <v>0</v>
      </c>
    </row>
    <row r="61" spans="1:19" x14ac:dyDescent="0.3">
      <c r="A61" s="1" t="s">
        <v>212</v>
      </c>
      <c r="B61" s="1" t="s">
        <v>18</v>
      </c>
      <c r="C61" s="2">
        <v>3</v>
      </c>
      <c r="D61" s="2">
        <v>21</v>
      </c>
      <c r="E61" s="2">
        <v>11</v>
      </c>
      <c r="F61" s="2">
        <v>0.65600000000000003</v>
      </c>
      <c r="G61" s="2">
        <v>0</v>
      </c>
      <c r="H61" s="2">
        <v>38</v>
      </c>
      <c r="I61" s="2">
        <v>38</v>
      </c>
      <c r="J61" s="2">
        <v>263.2</v>
      </c>
      <c r="K61" s="2">
        <v>221</v>
      </c>
      <c r="L61" s="2">
        <v>102</v>
      </c>
      <c r="M61" s="2">
        <v>88</v>
      </c>
      <c r="N61" s="2">
        <v>17</v>
      </c>
      <c r="O61" s="2">
        <v>119</v>
      </c>
      <c r="P61" s="2">
        <v>107</v>
      </c>
      <c r="Q61" s="2">
        <v>7</v>
      </c>
      <c r="R61" s="2">
        <v>19</v>
      </c>
      <c r="S61" s="2">
        <v>0</v>
      </c>
    </row>
    <row r="62" spans="1:19" x14ac:dyDescent="0.3">
      <c r="A62" s="1" t="s">
        <v>217</v>
      </c>
      <c r="B62" s="1" t="s">
        <v>18</v>
      </c>
      <c r="C62" s="2">
        <v>3.27</v>
      </c>
      <c r="D62" s="2">
        <v>7</v>
      </c>
      <c r="E62" s="2">
        <v>12</v>
      </c>
      <c r="F62" s="2">
        <v>0.36799999999999999</v>
      </c>
      <c r="G62" s="2">
        <v>0</v>
      </c>
      <c r="H62" s="2">
        <v>26</v>
      </c>
      <c r="I62" s="2">
        <v>26</v>
      </c>
      <c r="J62" s="2">
        <v>178.2</v>
      </c>
      <c r="K62" s="2">
        <v>176</v>
      </c>
      <c r="L62" s="2">
        <v>78</v>
      </c>
      <c r="M62" s="2">
        <v>65</v>
      </c>
      <c r="N62" s="2">
        <v>12</v>
      </c>
      <c r="O62" s="2">
        <v>84</v>
      </c>
      <c r="P62" s="2">
        <v>69</v>
      </c>
      <c r="Q62" s="2">
        <v>3</v>
      </c>
      <c r="R62" s="2">
        <v>4</v>
      </c>
      <c r="S62" s="2">
        <v>0</v>
      </c>
    </row>
    <row r="63" spans="1:19" x14ac:dyDescent="0.3">
      <c r="A63" s="1" t="s">
        <v>215</v>
      </c>
      <c r="B63" s="1" t="s">
        <v>18</v>
      </c>
      <c r="C63" s="2">
        <v>3.38</v>
      </c>
      <c r="D63" s="2">
        <v>19</v>
      </c>
      <c r="E63" s="2">
        <v>19</v>
      </c>
      <c r="F63" s="2">
        <v>0.5</v>
      </c>
      <c r="G63" s="2">
        <v>0</v>
      </c>
      <c r="H63" s="2">
        <v>41</v>
      </c>
      <c r="I63" s="2">
        <v>41</v>
      </c>
      <c r="J63" s="2">
        <v>344</v>
      </c>
      <c r="K63" s="2">
        <v>315</v>
      </c>
      <c r="L63" s="2">
        <v>143</v>
      </c>
      <c r="M63" s="2">
        <v>129</v>
      </c>
      <c r="N63" s="2">
        <v>34</v>
      </c>
      <c r="O63" s="2">
        <v>238</v>
      </c>
      <c r="P63" s="2">
        <v>115</v>
      </c>
      <c r="Q63" s="2">
        <v>5</v>
      </c>
      <c r="R63" s="2">
        <v>17</v>
      </c>
      <c r="S63" s="2">
        <v>0</v>
      </c>
    </row>
    <row r="64" spans="1:19" x14ac:dyDescent="0.3">
      <c r="A64" s="1" t="s">
        <v>213</v>
      </c>
      <c r="B64" s="1" t="s">
        <v>18</v>
      </c>
      <c r="C64" s="2">
        <v>2.89</v>
      </c>
      <c r="D64" s="2">
        <v>22</v>
      </c>
      <c r="E64" s="2">
        <v>16</v>
      </c>
      <c r="F64" s="2">
        <v>0.57899999999999996</v>
      </c>
      <c r="G64" s="2">
        <v>0</v>
      </c>
      <c r="H64" s="2">
        <v>42</v>
      </c>
      <c r="I64" s="2">
        <v>41</v>
      </c>
      <c r="J64" s="2">
        <v>332.2</v>
      </c>
      <c r="K64" s="2">
        <v>221</v>
      </c>
      <c r="L64" s="2">
        <v>127</v>
      </c>
      <c r="M64" s="2">
        <v>107</v>
      </c>
      <c r="N64" s="2">
        <v>18</v>
      </c>
      <c r="O64" s="2">
        <v>367</v>
      </c>
      <c r="P64" s="2">
        <v>202</v>
      </c>
      <c r="Q64" s="2">
        <v>9</v>
      </c>
      <c r="R64" s="2">
        <v>9</v>
      </c>
      <c r="S64" s="2">
        <v>0</v>
      </c>
    </row>
    <row r="65" spans="1:19" x14ac:dyDescent="0.3">
      <c r="A65" s="1" t="s">
        <v>211</v>
      </c>
      <c r="B65" s="1" t="s">
        <v>15</v>
      </c>
      <c r="C65" s="2">
        <v>1.91</v>
      </c>
      <c r="D65" s="2">
        <v>22</v>
      </c>
      <c r="E65" s="2">
        <v>13</v>
      </c>
      <c r="F65" s="2">
        <v>0.629</v>
      </c>
      <c r="G65" s="2">
        <v>1</v>
      </c>
      <c r="H65" s="2">
        <v>44</v>
      </c>
      <c r="I65" s="2">
        <v>42</v>
      </c>
      <c r="J65" s="2">
        <v>334</v>
      </c>
      <c r="K65" s="2">
        <v>272</v>
      </c>
      <c r="L65" s="2">
        <v>95</v>
      </c>
      <c r="M65" s="2">
        <v>71</v>
      </c>
      <c r="N65" s="2">
        <v>21</v>
      </c>
      <c r="O65" s="2">
        <v>210</v>
      </c>
      <c r="P65" s="2">
        <v>62</v>
      </c>
      <c r="Q65" s="2">
        <v>7</v>
      </c>
      <c r="R65" s="2">
        <v>6</v>
      </c>
      <c r="S65" s="2">
        <v>0</v>
      </c>
    </row>
    <row r="66" spans="1:19" x14ac:dyDescent="0.3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3">
      <c r="A67" s="1" t="s">
        <v>111</v>
      </c>
      <c r="B67" s="1" t="s">
        <v>1</v>
      </c>
      <c r="C67" s="2" t="s">
        <v>112</v>
      </c>
      <c r="D67" s="2" t="s">
        <v>122</v>
      </c>
      <c r="E67" s="2" t="s">
        <v>123</v>
      </c>
      <c r="F67" s="2" t="s">
        <v>124</v>
      </c>
      <c r="G67" s="2" t="s">
        <v>125</v>
      </c>
      <c r="H67" s="2" t="s">
        <v>126</v>
      </c>
      <c r="I67" s="2" t="s">
        <v>127</v>
      </c>
      <c r="J67" s="2" t="s">
        <v>128</v>
      </c>
      <c r="K67" s="2" t="s">
        <v>129</v>
      </c>
      <c r="L67" s="2" t="s">
        <v>130</v>
      </c>
    </row>
    <row r="68" spans="1:19" x14ac:dyDescent="0.3">
      <c r="A68" s="1" t="s">
        <v>220</v>
      </c>
      <c r="B68" s="1" t="s">
        <v>15</v>
      </c>
      <c r="C68" s="2">
        <v>1.7</v>
      </c>
      <c r="D68" s="2">
        <v>2.21</v>
      </c>
      <c r="E68" s="2">
        <v>103</v>
      </c>
      <c r="F68" s="2">
        <v>8.6999999999999993</v>
      </c>
      <c r="G68" s="2">
        <v>6</v>
      </c>
      <c r="H68" s="2">
        <v>2.5</v>
      </c>
      <c r="I68" s="2">
        <v>7.8</v>
      </c>
      <c r="J68" s="2">
        <v>0.25</v>
      </c>
      <c r="K68" s="2">
        <v>2.2999999999999998</v>
      </c>
      <c r="L68" s="2">
        <v>23.1</v>
      </c>
    </row>
    <row r="69" spans="1:19" x14ac:dyDescent="0.3">
      <c r="A69" s="1" t="s">
        <v>221</v>
      </c>
      <c r="B69" s="1" t="s">
        <v>18</v>
      </c>
      <c r="C69" s="2">
        <v>1.9</v>
      </c>
      <c r="D69" s="2">
        <v>1.98</v>
      </c>
      <c r="E69" s="2">
        <v>132</v>
      </c>
      <c r="F69" s="2">
        <v>9.6999999999999993</v>
      </c>
      <c r="G69" s="2">
        <v>7.1</v>
      </c>
      <c r="H69" s="2">
        <v>2.4</v>
      </c>
      <c r="I69" s="2">
        <v>3.4</v>
      </c>
      <c r="J69" s="2">
        <v>0.44</v>
      </c>
      <c r="K69" s="2">
        <v>0.9</v>
      </c>
      <c r="L69" s="2">
        <v>3.7</v>
      </c>
    </row>
    <row r="70" spans="1:19" x14ac:dyDescent="0.3">
      <c r="A70" s="1" t="s">
        <v>211</v>
      </c>
      <c r="B70" s="1" t="s">
        <v>15</v>
      </c>
      <c r="C70" s="2">
        <v>1.91</v>
      </c>
      <c r="D70" s="2">
        <v>2.56</v>
      </c>
      <c r="E70" s="2">
        <v>341</v>
      </c>
      <c r="F70" s="2">
        <v>9.1999999999999993</v>
      </c>
      <c r="G70" s="2">
        <v>7.3</v>
      </c>
      <c r="H70" s="2">
        <v>1.7</v>
      </c>
      <c r="I70" s="2">
        <v>5.7</v>
      </c>
      <c r="J70" s="2">
        <v>0.56999999999999995</v>
      </c>
      <c r="K70" s="2">
        <v>3.4</v>
      </c>
      <c r="L70" s="2">
        <v>25.3</v>
      </c>
    </row>
    <row r="71" spans="1:19" x14ac:dyDescent="0.3">
      <c r="A71" s="1" t="s">
        <v>222</v>
      </c>
      <c r="B71" s="1" t="s">
        <v>18</v>
      </c>
      <c r="C71" s="2">
        <v>2.15</v>
      </c>
      <c r="D71" s="2">
        <v>2.46</v>
      </c>
      <c r="E71" s="2">
        <v>107</v>
      </c>
      <c r="F71" s="2">
        <v>8.1999999999999993</v>
      </c>
      <c r="G71" s="2">
        <v>6.5</v>
      </c>
      <c r="H71" s="2">
        <v>1.4</v>
      </c>
      <c r="I71" s="2">
        <v>6.5</v>
      </c>
      <c r="J71" s="2">
        <v>0.92</v>
      </c>
      <c r="K71" s="2">
        <v>3.5</v>
      </c>
      <c r="L71" s="2">
        <v>12.5</v>
      </c>
    </row>
    <row r="72" spans="1:19" x14ac:dyDescent="0.3">
      <c r="A72" s="1" t="s">
        <v>214</v>
      </c>
      <c r="B72" s="1" t="s">
        <v>15</v>
      </c>
      <c r="C72" s="2">
        <v>2.74</v>
      </c>
      <c r="D72" s="2">
        <v>3.11</v>
      </c>
      <c r="E72" s="2">
        <v>319</v>
      </c>
      <c r="F72" s="2">
        <v>9.1</v>
      </c>
      <c r="G72" s="2">
        <v>7.8</v>
      </c>
      <c r="H72" s="2">
        <v>1.2</v>
      </c>
      <c r="I72" s="2">
        <v>2.7</v>
      </c>
      <c r="J72" s="2">
        <v>0.43</v>
      </c>
      <c r="K72" s="2">
        <v>1.9</v>
      </c>
      <c r="L72" s="2">
        <v>11.9</v>
      </c>
    </row>
    <row r="73" spans="1:19" x14ac:dyDescent="0.3">
      <c r="A73" s="1" t="s">
        <v>213</v>
      </c>
      <c r="B73" s="1" t="s">
        <v>18</v>
      </c>
      <c r="C73" s="2">
        <v>2.89</v>
      </c>
      <c r="D73" s="2">
        <v>3.44</v>
      </c>
      <c r="E73" s="2">
        <v>429</v>
      </c>
      <c r="F73" s="2">
        <v>11.6</v>
      </c>
      <c r="G73" s="2">
        <v>6</v>
      </c>
      <c r="H73" s="2">
        <v>5.4</v>
      </c>
      <c r="I73" s="2">
        <v>9.9</v>
      </c>
      <c r="J73" s="2">
        <v>0.49</v>
      </c>
      <c r="K73" s="2">
        <v>1.8</v>
      </c>
      <c r="L73" s="2">
        <v>15.7</v>
      </c>
    </row>
    <row r="74" spans="1:19" x14ac:dyDescent="0.3">
      <c r="A74" s="1" t="s">
        <v>212</v>
      </c>
      <c r="B74" s="1" t="s">
        <v>18</v>
      </c>
      <c r="C74" s="2">
        <v>3</v>
      </c>
      <c r="D74" s="2">
        <v>3.48</v>
      </c>
      <c r="E74" s="2">
        <v>334</v>
      </c>
      <c r="F74" s="2">
        <v>11.4</v>
      </c>
      <c r="G74" s="2">
        <v>7.5</v>
      </c>
      <c r="H74" s="2">
        <v>3.6</v>
      </c>
      <c r="I74" s="2">
        <v>4.0999999999999996</v>
      </c>
      <c r="J74" s="2">
        <v>0.57999999999999996</v>
      </c>
      <c r="K74" s="2">
        <v>1.1000000000000001</v>
      </c>
      <c r="L74" s="2">
        <v>13.7</v>
      </c>
    </row>
    <row r="75" spans="1:19" x14ac:dyDescent="0.3">
      <c r="A75" s="1" t="s">
        <v>218</v>
      </c>
      <c r="B75" s="1" t="s">
        <v>18</v>
      </c>
      <c r="C75" s="2">
        <v>3.06</v>
      </c>
      <c r="D75" s="2">
        <v>3.32</v>
      </c>
      <c r="E75" s="2">
        <v>128</v>
      </c>
      <c r="F75" s="2">
        <v>11.2</v>
      </c>
      <c r="G75" s="2">
        <v>8.6</v>
      </c>
      <c r="H75" s="2">
        <v>2.6</v>
      </c>
      <c r="I75" s="2">
        <v>7.4</v>
      </c>
      <c r="J75" s="2">
        <v>0.61</v>
      </c>
      <c r="K75" s="2">
        <v>2.2000000000000002</v>
      </c>
      <c r="L75" s="2">
        <v>7.9</v>
      </c>
    </row>
    <row r="76" spans="1:19" x14ac:dyDescent="0.3">
      <c r="A76" s="1" t="s">
        <v>224</v>
      </c>
      <c r="B76" s="1" t="s">
        <v>15</v>
      </c>
      <c r="C76" s="2">
        <v>3.22</v>
      </c>
      <c r="D76" s="2">
        <v>3.93</v>
      </c>
      <c r="E76" s="2">
        <v>73</v>
      </c>
      <c r="F76" s="2">
        <v>13.1</v>
      </c>
      <c r="G76" s="2">
        <v>8.9</v>
      </c>
      <c r="H76" s="2">
        <v>3.8</v>
      </c>
      <c r="I76" s="2">
        <v>2.5</v>
      </c>
      <c r="J76" s="2">
        <v>0.54</v>
      </c>
      <c r="K76" s="2">
        <v>0.6</v>
      </c>
      <c r="L76" s="2">
        <v>18.2</v>
      </c>
    </row>
    <row r="77" spans="1:19" x14ac:dyDescent="0.3">
      <c r="A77" s="1" t="s">
        <v>225</v>
      </c>
      <c r="B77" s="1" t="s">
        <v>18</v>
      </c>
      <c r="C77" s="2">
        <v>3.26</v>
      </c>
      <c r="D77" s="2">
        <v>3.73</v>
      </c>
      <c r="E77" s="2">
        <v>142</v>
      </c>
      <c r="F77" s="2">
        <v>11.3</v>
      </c>
      <c r="G77" s="2">
        <v>9.3000000000000007</v>
      </c>
      <c r="H77" s="2">
        <v>2</v>
      </c>
      <c r="I77" s="2">
        <v>2.8</v>
      </c>
      <c r="J77" s="2">
        <v>0.08</v>
      </c>
      <c r="K77" s="2">
        <v>0.9</v>
      </c>
      <c r="L77" s="2">
        <v>12.8</v>
      </c>
    </row>
    <row r="78" spans="1:19" x14ac:dyDescent="0.3">
      <c r="A78" s="1" t="s">
        <v>217</v>
      </c>
      <c r="B78" s="1" t="s">
        <v>18</v>
      </c>
      <c r="C78" s="2">
        <v>3.27</v>
      </c>
      <c r="D78" s="2">
        <v>3.93</v>
      </c>
      <c r="E78" s="2">
        <v>244</v>
      </c>
      <c r="F78" s="2">
        <v>12.3</v>
      </c>
      <c r="G78" s="2">
        <v>8.9</v>
      </c>
      <c r="H78" s="2">
        <v>3.3</v>
      </c>
      <c r="I78" s="2">
        <v>4.2</v>
      </c>
      <c r="J78" s="2">
        <v>0.6</v>
      </c>
      <c r="K78" s="2">
        <v>1.2</v>
      </c>
      <c r="L78" s="2">
        <v>16.7</v>
      </c>
    </row>
    <row r="79" spans="1:19" x14ac:dyDescent="0.3">
      <c r="A79" s="1" t="s">
        <v>215</v>
      </c>
      <c r="B79" s="1" t="s">
        <v>18</v>
      </c>
      <c r="C79" s="2">
        <v>3.38</v>
      </c>
      <c r="D79" s="2">
        <v>3.74</v>
      </c>
      <c r="E79" s="2">
        <v>435</v>
      </c>
      <c r="F79" s="2">
        <v>11.4</v>
      </c>
      <c r="G79" s="2">
        <v>8.1999999999999993</v>
      </c>
      <c r="H79" s="2">
        <v>3</v>
      </c>
      <c r="I79" s="2">
        <v>6.2</v>
      </c>
      <c r="J79" s="2">
        <v>0.89</v>
      </c>
      <c r="K79" s="2">
        <v>2.1</v>
      </c>
      <c r="L79" s="2">
        <v>9.8000000000000007</v>
      </c>
    </row>
    <row r="80" spans="1:19" x14ac:dyDescent="0.3">
      <c r="A80" s="1" t="s">
        <v>216</v>
      </c>
      <c r="B80" s="1" t="s">
        <v>18</v>
      </c>
      <c r="C80" s="2">
        <v>3.57</v>
      </c>
      <c r="D80" s="2">
        <v>4.3499999999999996</v>
      </c>
      <c r="E80" s="2">
        <v>272</v>
      </c>
      <c r="F80" s="2">
        <v>11.8</v>
      </c>
      <c r="G80" s="2">
        <v>8.6</v>
      </c>
      <c r="H80" s="2">
        <v>3.1</v>
      </c>
      <c r="I80" s="2">
        <v>6.1</v>
      </c>
      <c r="J80" s="2">
        <v>0.74</v>
      </c>
      <c r="K80" s="2">
        <v>1.9</v>
      </c>
      <c r="L80" s="2">
        <v>18</v>
      </c>
    </row>
    <row r="81" spans="1:19" x14ac:dyDescent="0.3">
      <c r="A81" s="1" t="s">
        <v>226</v>
      </c>
      <c r="B81" s="1" t="s">
        <v>15</v>
      </c>
      <c r="C81" s="2">
        <v>4.2300000000000004</v>
      </c>
      <c r="D81" s="2">
        <v>5.2</v>
      </c>
      <c r="E81" s="2">
        <v>95</v>
      </c>
      <c r="F81" s="2">
        <v>15.5</v>
      </c>
      <c r="G81" s="2">
        <v>10.9</v>
      </c>
      <c r="H81" s="2">
        <v>4.4000000000000004</v>
      </c>
      <c r="I81" s="2">
        <v>2.9</v>
      </c>
      <c r="J81" s="2">
        <v>0</v>
      </c>
      <c r="K81" s="2">
        <v>0.5</v>
      </c>
      <c r="L81" s="2">
        <v>18.8</v>
      </c>
    </row>
    <row r="82" spans="1:19" x14ac:dyDescent="0.3">
      <c r="A82" s="1" t="s">
        <v>219</v>
      </c>
      <c r="B82" s="1" t="s">
        <v>15</v>
      </c>
      <c r="C82" s="2">
        <v>4.79</v>
      </c>
      <c r="D82" s="2">
        <v>5.28</v>
      </c>
      <c r="E82" s="2">
        <v>146</v>
      </c>
      <c r="F82" s="2">
        <v>14.3</v>
      </c>
      <c r="G82" s="2">
        <v>10.1</v>
      </c>
      <c r="H82" s="2">
        <v>3.9</v>
      </c>
      <c r="I82" s="2">
        <v>4.8</v>
      </c>
      <c r="J82" s="2">
        <v>0.88</v>
      </c>
      <c r="K82" s="2">
        <v>1</v>
      </c>
      <c r="L82" s="2">
        <v>9.3000000000000007</v>
      </c>
    </row>
    <row r="83" spans="1:19" x14ac:dyDescent="0.3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9" x14ac:dyDescent="0.3">
      <c r="A84" s="1" t="s">
        <v>131</v>
      </c>
      <c r="B84" s="1" t="s">
        <v>40</v>
      </c>
      <c r="C84" s="2" t="s">
        <v>21</v>
      </c>
      <c r="D84" s="2" t="s">
        <v>132</v>
      </c>
      <c r="E84" s="2" t="s">
        <v>133</v>
      </c>
      <c r="F84" s="2" t="s">
        <v>118</v>
      </c>
      <c r="G84" s="2" t="s">
        <v>72</v>
      </c>
      <c r="H84" s="2" t="s">
        <v>80</v>
      </c>
      <c r="I84" s="2" t="s">
        <v>4</v>
      </c>
      <c r="J84" s="2" t="s">
        <v>134</v>
      </c>
      <c r="K84" s="2" t="s">
        <v>18</v>
      </c>
      <c r="L84" s="2" t="s">
        <v>135</v>
      </c>
      <c r="M84" s="2" t="s">
        <v>120</v>
      </c>
      <c r="N84" s="2" t="s">
        <v>121</v>
      </c>
      <c r="O84" s="2" t="s">
        <v>136</v>
      </c>
      <c r="P84" s="2" t="s">
        <v>137</v>
      </c>
      <c r="Q84" s="2" t="s">
        <v>138</v>
      </c>
      <c r="R84" s="2" t="s">
        <v>139</v>
      </c>
      <c r="S84" s="2" t="s">
        <v>140</v>
      </c>
    </row>
    <row r="85" spans="1:19" x14ac:dyDescent="0.3">
      <c r="A85" s="1" t="s">
        <v>233</v>
      </c>
      <c r="B85" s="1" t="s">
        <v>234</v>
      </c>
      <c r="C85" s="2">
        <v>139</v>
      </c>
      <c r="D85" s="2">
        <v>568</v>
      </c>
      <c r="E85" s="2">
        <v>495</v>
      </c>
      <c r="F85" s="2">
        <v>162</v>
      </c>
      <c r="G85" s="2">
        <v>22</v>
      </c>
      <c r="H85" s="2">
        <v>3</v>
      </c>
      <c r="I85" s="2">
        <v>47</v>
      </c>
      <c r="J85" s="2">
        <v>331</v>
      </c>
      <c r="K85" s="2">
        <v>95</v>
      </c>
      <c r="L85" s="2">
        <v>118</v>
      </c>
      <c r="M85" s="2">
        <v>58</v>
      </c>
      <c r="N85" s="2">
        <v>71</v>
      </c>
      <c r="O85" s="2">
        <v>0</v>
      </c>
      <c r="P85" s="2">
        <v>2</v>
      </c>
      <c r="Q85" s="2">
        <v>0</v>
      </c>
      <c r="R85" s="2">
        <v>0</v>
      </c>
      <c r="S85" s="2">
        <v>0</v>
      </c>
    </row>
    <row r="86" spans="1:19" x14ac:dyDescent="0.3">
      <c r="A86" s="1" t="s">
        <v>216</v>
      </c>
      <c r="B86" s="1" t="s">
        <v>105</v>
      </c>
      <c r="C86" s="2">
        <v>37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</row>
    <row r="87" spans="1:19" x14ac:dyDescent="0.3">
      <c r="A87" s="1" t="s">
        <v>243</v>
      </c>
      <c r="B87" s="1" t="s">
        <v>187</v>
      </c>
      <c r="C87" s="2">
        <v>152</v>
      </c>
      <c r="D87" s="2">
        <v>633</v>
      </c>
      <c r="E87" s="2">
        <v>579</v>
      </c>
      <c r="F87" s="2">
        <v>145</v>
      </c>
      <c r="G87" s="2">
        <v>11</v>
      </c>
      <c r="H87" s="2">
        <v>13</v>
      </c>
      <c r="I87" s="2">
        <v>1</v>
      </c>
      <c r="J87" s="2">
        <v>185</v>
      </c>
      <c r="K87" s="2">
        <v>67</v>
      </c>
      <c r="L87" s="2">
        <v>31</v>
      </c>
      <c r="M87" s="2">
        <v>51</v>
      </c>
      <c r="N87" s="2">
        <v>32</v>
      </c>
      <c r="O87" s="2">
        <v>1</v>
      </c>
      <c r="P87" s="2">
        <v>2</v>
      </c>
      <c r="Q87" s="2">
        <v>18</v>
      </c>
      <c r="R87" s="2">
        <v>2</v>
      </c>
      <c r="S87" s="2">
        <v>8</v>
      </c>
    </row>
    <row r="88" spans="1:19" x14ac:dyDescent="0.3">
      <c r="A88" s="1" t="s">
        <v>247</v>
      </c>
      <c r="B88" s="1" t="s">
        <v>96</v>
      </c>
      <c r="C88" s="2">
        <v>133</v>
      </c>
      <c r="D88" s="2">
        <v>544</v>
      </c>
      <c r="E88" s="2">
        <v>498</v>
      </c>
      <c r="F88" s="2">
        <v>150</v>
      </c>
      <c r="G88" s="2">
        <v>24</v>
      </c>
      <c r="H88" s="2">
        <v>5</v>
      </c>
      <c r="I88" s="2">
        <v>4</v>
      </c>
      <c r="J88" s="2">
        <v>196</v>
      </c>
      <c r="K88" s="2">
        <v>73</v>
      </c>
      <c r="L88" s="2">
        <v>67</v>
      </c>
      <c r="M88" s="2">
        <v>75</v>
      </c>
      <c r="N88" s="2">
        <v>35</v>
      </c>
      <c r="O88" s="2">
        <v>7</v>
      </c>
      <c r="P88" s="2">
        <v>1</v>
      </c>
      <c r="Q88" s="2">
        <v>4</v>
      </c>
      <c r="R88" s="2">
        <v>6</v>
      </c>
      <c r="S88" s="2">
        <v>19</v>
      </c>
    </row>
    <row r="89" spans="1:19" x14ac:dyDescent="0.3">
      <c r="A89" s="1" t="s">
        <v>226</v>
      </c>
      <c r="B89" s="1" t="s">
        <v>105</v>
      </c>
      <c r="C89" s="2">
        <v>51</v>
      </c>
      <c r="D89" s="2">
        <v>12</v>
      </c>
      <c r="E89" s="2">
        <v>12</v>
      </c>
      <c r="F89" s="2">
        <v>4</v>
      </c>
      <c r="G89" s="2">
        <v>0</v>
      </c>
      <c r="H89" s="2">
        <v>0</v>
      </c>
      <c r="I89" s="2">
        <v>0</v>
      </c>
      <c r="J89" s="2">
        <v>4</v>
      </c>
      <c r="K89" s="2">
        <v>2</v>
      </c>
      <c r="L89" s="2">
        <v>0</v>
      </c>
      <c r="M89" s="2">
        <v>4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</row>
    <row r="90" spans="1:19" x14ac:dyDescent="0.3">
      <c r="A90" s="1" t="s">
        <v>222</v>
      </c>
      <c r="B90" s="1" t="s">
        <v>105</v>
      </c>
      <c r="C90" s="2">
        <v>66</v>
      </c>
      <c r="D90" s="2">
        <v>15</v>
      </c>
      <c r="E90" s="2">
        <v>14</v>
      </c>
      <c r="F90" s="2">
        <v>1</v>
      </c>
      <c r="G90" s="2">
        <v>0</v>
      </c>
      <c r="H90" s="2">
        <v>0</v>
      </c>
      <c r="I90" s="2">
        <v>0</v>
      </c>
      <c r="J90" s="2">
        <v>1</v>
      </c>
      <c r="K90" s="2">
        <v>1</v>
      </c>
      <c r="L90" s="2">
        <v>0</v>
      </c>
      <c r="M90" s="2">
        <v>6</v>
      </c>
      <c r="N90" s="2">
        <v>1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</row>
    <row r="91" spans="1:19" x14ac:dyDescent="0.3">
      <c r="A91" s="1" t="s">
        <v>218</v>
      </c>
      <c r="B91" s="1" t="s">
        <v>105</v>
      </c>
      <c r="C91" s="2">
        <v>66</v>
      </c>
      <c r="D91" s="2">
        <v>20</v>
      </c>
      <c r="E91" s="2">
        <v>16</v>
      </c>
      <c r="F91" s="2">
        <v>3</v>
      </c>
      <c r="G91" s="2">
        <v>0</v>
      </c>
      <c r="H91" s="2">
        <v>1</v>
      </c>
      <c r="I91" s="2">
        <v>0</v>
      </c>
      <c r="J91" s="2">
        <v>5</v>
      </c>
      <c r="K91" s="2">
        <v>1</v>
      </c>
      <c r="L91" s="2">
        <v>3</v>
      </c>
      <c r="M91" s="2">
        <v>6</v>
      </c>
      <c r="N91" s="2">
        <v>3</v>
      </c>
      <c r="O91" s="2">
        <v>0</v>
      </c>
      <c r="P91" s="2">
        <v>0</v>
      </c>
      <c r="Q91" s="2">
        <v>1</v>
      </c>
      <c r="R91" s="2">
        <v>0</v>
      </c>
      <c r="S91" s="2">
        <v>0</v>
      </c>
    </row>
    <row r="92" spans="1:19" x14ac:dyDescent="0.3">
      <c r="A92" s="1" t="s">
        <v>214</v>
      </c>
      <c r="B92" s="1" t="s">
        <v>105</v>
      </c>
      <c r="C92" s="2">
        <v>40</v>
      </c>
      <c r="D92" s="2">
        <v>123</v>
      </c>
      <c r="E92" s="2">
        <v>103</v>
      </c>
      <c r="F92" s="2">
        <v>6</v>
      </c>
      <c r="G92" s="2">
        <v>0</v>
      </c>
      <c r="H92" s="2">
        <v>0</v>
      </c>
      <c r="I92" s="2">
        <v>0</v>
      </c>
      <c r="J92" s="2">
        <v>6</v>
      </c>
      <c r="K92" s="2">
        <v>6</v>
      </c>
      <c r="L92" s="2">
        <v>2</v>
      </c>
      <c r="M92" s="2">
        <v>39</v>
      </c>
      <c r="N92" s="2">
        <v>5</v>
      </c>
      <c r="O92" s="2">
        <v>0</v>
      </c>
      <c r="P92" s="2">
        <v>0</v>
      </c>
      <c r="Q92" s="2">
        <v>15</v>
      </c>
      <c r="R92" s="2">
        <v>0</v>
      </c>
      <c r="S92" s="2">
        <v>0</v>
      </c>
    </row>
    <row r="93" spans="1:19" x14ac:dyDescent="0.3">
      <c r="A93" s="1" t="s">
        <v>244</v>
      </c>
      <c r="B93" s="1" t="s">
        <v>90</v>
      </c>
      <c r="C93" s="2">
        <v>154</v>
      </c>
      <c r="D93" s="2">
        <v>684</v>
      </c>
      <c r="E93" s="2">
        <v>601</v>
      </c>
      <c r="F93" s="2">
        <v>146</v>
      </c>
      <c r="G93" s="2">
        <v>26</v>
      </c>
      <c r="H93" s="2">
        <v>10</v>
      </c>
      <c r="I93" s="2">
        <v>0</v>
      </c>
      <c r="J93" s="2">
        <v>192</v>
      </c>
      <c r="K93" s="2">
        <v>77</v>
      </c>
      <c r="L93" s="2">
        <v>46</v>
      </c>
      <c r="M93" s="2">
        <v>47</v>
      </c>
      <c r="N93" s="2">
        <v>68</v>
      </c>
      <c r="O93" s="2">
        <v>0</v>
      </c>
      <c r="P93" s="2">
        <v>1</v>
      </c>
      <c r="Q93" s="2">
        <v>14</v>
      </c>
      <c r="R93" s="2">
        <v>0</v>
      </c>
      <c r="S93" s="2">
        <v>0</v>
      </c>
    </row>
    <row r="94" spans="1:19" x14ac:dyDescent="0.3">
      <c r="A94" s="1" t="s">
        <v>255</v>
      </c>
      <c r="B94" s="1" t="s">
        <v>96</v>
      </c>
      <c r="C94" s="2">
        <v>145</v>
      </c>
      <c r="D94" s="2">
        <v>589</v>
      </c>
      <c r="E94" s="2">
        <v>532</v>
      </c>
      <c r="F94" s="2">
        <v>153</v>
      </c>
      <c r="G94" s="2">
        <v>19</v>
      </c>
      <c r="H94" s="2">
        <v>5</v>
      </c>
      <c r="I94" s="2">
        <v>48</v>
      </c>
      <c r="J94" s="2">
        <v>326</v>
      </c>
      <c r="K94" s="2">
        <v>97</v>
      </c>
      <c r="L94" s="2">
        <v>115</v>
      </c>
      <c r="M94" s="2">
        <v>131</v>
      </c>
      <c r="N94" s="2">
        <v>45</v>
      </c>
      <c r="O94" s="2">
        <v>7</v>
      </c>
      <c r="P94" s="2">
        <v>4</v>
      </c>
      <c r="Q94" s="2">
        <v>0</v>
      </c>
      <c r="R94" s="2">
        <v>8</v>
      </c>
      <c r="S94" s="2">
        <v>7</v>
      </c>
    </row>
    <row r="95" spans="1:19" x14ac:dyDescent="0.3">
      <c r="A95" s="1" t="s">
        <v>224</v>
      </c>
      <c r="B95" s="1" t="s">
        <v>105</v>
      </c>
      <c r="C95" s="2">
        <v>42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</row>
    <row r="96" spans="1:19" x14ac:dyDescent="0.3">
      <c r="A96" s="1" t="s">
        <v>219</v>
      </c>
      <c r="B96" s="1" t="s">
        <v>105</v>
      </c>
      <c r="C96" s="2">
        <v>50</v>
      </c>
      <c r="D96" s="2">
        <v>28</v>
      </c>
      <c r="E96" s="2">
        <v>27</v>
      </c>
      <c r="F96" s="2">
        <v>9</v>
      </c>
      <c r="G96" s="2">
        <v>2</v>
      </c>
      <c r="H96" s="2">
        <v>0</v>
      </c>
      <c r="I96" s="2">
        <v>0</v>
      </c>
      <c r="J96" s="2">
        <v>11</v>
      </c>
      <c r="K96" s="2">
        <v>4</v>
      </c>
      <c r="L96" s="2">
        <v>2</v>
      </c>
      <c r="M96" s="2">
        <v>4</v>
      </c>
      <c r="N96" s="2">
        <v>1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</row>
    <row r="97" spans="1:19" x14ac:dyDescent="0.3">
      <c r="A97" s="1" t="s">
        <v>249</v>
      </c>
      <c r="B97" s="1" t="s">
        <v>96</v>
      </c>
      <c r="C97" s="2">
        <v>148</v>
      </c>
      <c r="D97" s="2">
        <v>654</v>
      </c>
      <c r="E97" s="2">
        <v>600</v>
      </c>
      <c r="F97" s="2">
        <v>180</v>
      </c>
      <c r="G97" s="2">
        <v>22</v>
      </c>
      <c r="H97" s="2">
        <v>10</v>
      </c>
      <c r="I97" s="2">
        <v>9</v>
      </c>
      <c r="J97" s="2">
        <v>249</v>
      </c>
      <c r="K97" s="2">
        <v>110</v>
      </c>
      <c r="L97" s="2">
        <v>57</v>
      </c>
      <c r="M97" s="2">
        <v>95</v>
      </c>
      <c r="N97" s="2">
        <v>52</v>
      </c>
      <c r="O97" s="2">
        <v>2</v>
      </c>
      <c r="P97" s="2">
        <v>0</v>
      </c>
      <c r="Q97" s="2">
        <v>0</v>
      </c>
      <c r="R97" s="2">
        <v>2</v>
      </c>
      <c r="S97" s="2">
        <v>16</v>
      </c>
    </row>
    <row r="98" spans="1:19" x14ac:dyDescent="0.3">
      <c r="A98" s="1" t="s">
        <v>230</v>
      </c>
      <c r="B98" s="1" t="s">
        <v>65</v>
      </c>
      <c r="C98" s="2">
        <v>161</v>
      </c>
      <c r="D98" s="2">
        <v>690</v>
      </c>
      <c r="E98" s="2">
        <v>594</v>
      </c>
      <c r="F98" s="2">
        <v>138</v>
      </c>
      <c r="G98" s="2">
        <v>22</v>
      </c>
      <c r="H98" s="2">
        <v>2</v>
      </c>
      <c r="I98" s="2">
        <v>13</v>
      </c>
      <c r="J98" s="2">
        <v>203</v>
      </c>
      <c r="K98" s="2">
        <v>76</v>
      </c>
      <c r="L98" s="2">
        <v>95</v>
      </c>
      <c r="M98" s="2">
        <v>73</v>
      </c>
      <c r="N98" s="2">
        <v>82</v>
      </c>
      <c r="O98" s="2">
        <v>7</v>
      </c>
      <c r="P98" s="2">
        <v>2</v>
      </c>
      <c r="Q98" s="2">
        <v>0</v>
      </c>
      <c r="R98" s="2">
        <v>12</v>
      </c>
      <c r="S98" s="2">
        <v>12</v>
      </c>
    </row>
    <row r="99" spans="1:19" x14ac:dyDescent="0.3">
      <c r="A99" s="1" t="s">
        <v>220</v>
      </c>
      <c r="B99" s="1" t="s">
        <v>105</v>
      </c>
      <c r="C99" s="2">
        <v>54</v>
      </c>
      <c r="D99" s="2">
        <v>24</v>
      </c>
      <c r="E99" s="2">
        <v>20</v>
      </c>
      <c r="F99" s="2">
        <v>2</v>
      </c>
      <c r="G99" s="2">
        <v>0</v>
      </c>
      <c r="H99" s="2">
        <v>0</v>
      </c>
      <c r="I99" s="2">
        <v>0</v>
      </c>
      <c r="J99" s="2">
        <v>2</v>
      </c>
      <c r="K99" s="2">
        <v>1</v>
      </c>
      <c r="L99" s="2">
        <v>0</v>
      </c>
      <c r="M99" s="2">
        <v>4</v>
      </c>
      <c r="N99" s="2">
        <v>2</v>
      </c>
      <c r="O99" s="2">
        <v>0</v>
      </c>
      <c r="P99" s="2">
        <v>0</v>
      </c>
      <c r="Q99" s="2">
        <v>2</v>
      </c>
      <c r="R99" s="2">
        <v>0</v>
      </c>
      <c r="S99" s="2">
        <v>0</v>
      </c>
    </row>
    <row r="100" spans="1:19" x14ac:dyDescent="0.3">
      <c r="A100" s="1" t="s">
        <v>256</v>
      </c>
      <c r="B100" s="1" t="s">
        <v>200</v>
      </c>
      <c r="C100" s="2">
        <v>148</v>
      </c>
      <c r="D100" s="2">
        <v>607</v>
      </c>
      <c r="E100" s="2">
        <v>539</v>
      </c>
      <c r="F100" s="2">
        <v>167</v>
      </c>
      <c r="G100" s="2">
        <v>36</v>
      </c>
      <c r="H100" s="2">
        <v>4</v>
      </c>
      <c r="I100" s="2">
        <v>15</v>
      </c>
      <c r="J100" s="2">
        <v>256</v>
      </c>
      <c r="K100" s="2">
        <v>71</v>
      </c>
      <c r="L100" s="2">
        <v>88</v>
      </c>
      <c r="M100" s="2">
        <v>68</v>
      </c>
      <c r="N100" s="2">
        <v>54</v>
      </c>
      <c r="O100" s="2">
        <v>6</v>
      </c>
      <c r="P100" s="2">
        <v>5</v>
      </c>
      <c r="Q100" s="2">
        <v>5</v>
      </c>
      <c r="R100" s="2">
        <v>4</v>
      </c>
      <c r="S100" s="2">
        <v>12</v>
      </c>
    </row>
    <row r="101" spans="1:19" x14ac:dyDescent="0.3">
      <c r="A101" s="1" t="s">
        <v>238</v>
      </c>
      <c r="B101" s="1" t="s">
        <v>72</v>
      </c>
      <c r="C101" s="2">
        <v>141</v>
      </c>
      <c r="D101" s="2">
        <v>599</v>
      </c>
      <c r="E101" s="2">
        <v>472</v>
      </c>
      <c r="F101" s="2">
        <v>151</v>
      </c>
      <c r="G101" s="2">
        <v>30</v>
      </c>
      <c r="H101" s="2">
        <v>5</v>
      </c>
      <c r="I101" s="2">
        <v>27</v>
      </c>
      <c r="J101" s="2">
        <v>272</v>
      </c>
      <c r="K101" s="2">
        <v>113</v>
      </c>
      <c r="L101" s="2">
        <v>111</v>
      </c>
      <c r="M101" s="2">
        <v>41</v>
      </c>
      <c r="N101" s="2">
        <v>114</v>
      </c>
      <c r="O101" s="2">
        <v>8</v>
      </c>
      <c r="P101" s="2">
        <v>1</v>
      </c>
      <c r="Q101" s="2">
        <v>0</v>
      </c>
      <c r="R101" s="2">
        <v>12</v>
      </c>
      <c r="S101" s="2">
        <v>2</v>
      </c>
    </row>
    <row r="102" spans="1:19" x14ac:dyDescent="0.3">
      <c r="A102" s="1" t="s">
        <v>250</v>
      </c>
      <c r="B102" s="1" t="s">
        <v>200</v>
      </c>
      <c r="C102" s="2">
        <v>154</v>
      </c>
      <c r="D102" s="2">
        <v>649</v>
      </c>
      <c r="E102" s="2">
        <v>554</v>
      </c>
      <c r="F102" s="2">
        <v>147</v>
      </c>
      <c r="G102" s="2">
        <v>18</v>
      </c>
      <c r="H102" s="2">
        <v>3</v>
      </c>
      <c r="I102" s="2">
        <v>27</v>
      </c>
      <c r="J102" s="2">
        <v>252</v>
      </c>
      <c r="K102" s="2">
        <v>90</v>
      </c>
      <c r="L102" s="2">
        <v>89</v>
      </c>
      <c r="M102" s="2">
        <v>77</v>
      </c>
      <c r="N102" s="2">
        <v>80</v>
      </c>
      <c r="O102" s="2">
        <v>13</v>
      </c>
      <c r="P102" s="2">
        <v>3</v>
      </c>
      <c r="Q102" s="2">
        <v>2</v>
      </c>
      <c r="R102" s="2">
        <v>10</v>
      </c>
      <c r="S102" s="2">
        <v>6</v>
      </c>
    </row>
    <row r="103" spans="1:19" x14ac:dyDescent="0.3">
      <c r="A103" s="1" t="s">
        <v>221</v>
      </c>
      <c r="B103" s="1" t="s">
        <v>105</v>
      </c>
      <c r="C103" s="2">
        <v>70</v>
      </c>
      <c r="D103" s="2">
        <v>2</v>
      </c>
      <c r="E103" s="2">
        <v>2</v>
      </c>
      <c r="F103" s="2">
        <v>1</v>
      </c>
      <c r="G103" s="2">
        <v>0</v>
      </c>
      <c r="H103" s="2">
        <v>0</v>
      </c>
      <c r="I103" s="2">
        <v>0</v>
      </c>
      <c r="J103" s="2">
        <v>1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</row>
    <row r="104" spans="1:19" x14ac:dyDescent="0.3">
      <c r="A104" s="1" t="s">
        <v>225</v>
      </c>
      <c r="B104" s="1" t="s">
        <v>105</v>
      </c>
      <c r="C104" s="2">
        <v>81</v>
      </c>
      <c r="D104" s="2">
        <v>11</v>
      </c>
      <c r="E104" s="2">
        <v>8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4</v>
      </c>
      <c r="N104" s="2">
        <v>0</v>
      </c>
      <c r="O104" s="2">
        <v>0</v>
      </c>
      <c r="P104" s="2">
        <v>0</v>
      </c>
      <c r="Q104" s="2">
        <v>3</v>
      </c>
      <c r="R104" s="2">
        <v>0</v>
      </c>
      <c r="S104" s="2">
        <v>0</v>
      </c>
    </row>
    <row r="105" spans="1:19" x14ac:dyDescent="0.3">
      <c r="A105" s="1" t="s">
        <v>212</v>
      </c>
      <c r="B105" s="1" t="s">
        <v>105</v>
      </c>
      <c r="C105" s="2">
        <v>38</v>
      </c>
      <c r="D105" s="2">
        <v>99</v>
      </c>
      <c r="E105" s="2">
        <v>83</v>
      </c>
      <c r="F105" s="2">
        <v>10</v>
      </c>
      <c r="G105" s="2">
        <v>2</v>
      </c>
      <c r="H105" s="2">
        <v>0</v>
      </c>
      <c r="I105" s="2">
        <v>0</v>
      </c>
      <c r="J105" s="2">
        <v>12</v>
      </c>
      <c r="K105" s="2">
        <v>1</v>
      </c>
      <c r="L105" s="2">
        <v>4</v>
      </c>
      <c r="M105" s="2">
        <v>21</v>
      </c>
      <c r="N105" s="2">
        <v>2</v>
      </c>
      <c r="O105" s="2">
        <v>0</v>
      </c>
      <c r="P105" s="2">
        <v>0</v>
      </c>
      <c r="Q105" s="2">
        <v>13</v>
      </c>
      <c r="R105" s="2">
        <v>1</v>
      </c>
      <c r="S105" s="2">
        <v>0</v>
      </c>
    </row>
    <row r="106" spans="1:19" x14ac:dyDescent="0.3">
      <c r="A106" s="1" t="s">
        <v>253</v>
      </c>
      <c r="B106" s="1" t="s">
        <v>96</v>
      </c>
      <c r="C106" s="2">
        <v>140</v>
      </c>
      <c r="D106" s="2">
        <v>622</v>
      </c>
      <c r="E106" s="2">
        <v>524</v>
      </c>
      <c r="F106" s="2">
        <v>143</v>
      </c>
      <c r="G106" s="2">
        <v>17</v>
      </c>
      <c r="H106" s="2">
        <v>5</v>
      </c>
      <c r="I106" s="2">
        <v>1</v>
      </c>
      <c r="J106" s="2">
        <v>173</v>
      </c>
      <c r="K106" s="2">
        <v>74</v>
      </c>
      <c r="L106" s="2">
        <v>43</v>
      </c>
      <c r="M106" s="2">
        <v>80</v>
      </c>
      <c r="N106" s="2">
        <v>81</v>
      </c>
      <c r="O106" s="2">
        <v>0</v>
      </c>
      <c r="P106" s="2">
        <v>4</v>
      </c>
      <c r="Q106" s="2">
        <v>13</v>
      </c>
      <c r="R106" s="2">
        <v>0</v>
      </c>
      <c r="S106" s="2">
        <v>0</v>
      </c>
    </row>
    <row r="107" spans="1:19" x14ac:dyDescent="0.3">
      <c r="A107" s="1" t="s">
        <v>217</v>
      </c>
      <c r="B107" s="1" t="s">
        <v>105</v>
      </c>
      <c r="C107" s="2">
        <v>26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</row>
    <row r="108" spans="1:19" x14ac:dyDescent="0.3">
      <c r="A108" s="1" t="s">
        <v>213</v>
      </c>
      <c r="B108" s="1" t="s">
        <v>105</v>
      </c>
      <c r="C108" s="2">
        <v>42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</row>
    <row r="109" spans="1:19" x14ac:dyDescent="0.3">
      <c r="A109" s="1" t="s">
        <v>227</v>
      </c>
      <c r="B109" s="1" t="s">
        <v>57</v>
      </c>
      <c r="C109" s="2">
        <v>128</v>
      </c>
      <c r="D109" s="2">
        <v>510</v>
      </c>
      <c r="E109" s="2">
        <v>486</v>
      </c>
      <c r="F109" s="2">
        <v>158</v>
      </c>
      <c r="G109" s="2">
        <v>19</v>
      </c>
      <c r="H109" s="2">
        <v>9</v>
      </c>
      <c r="I109" s="2">
        <v>7</v>
      </c>
      <c r="J109" s="2">
        <v>216</v>
      </c>
      <c r="K109" s="2">
        <v>63</v>
      </c>
      <c r="L109" s="2">
        <v>61</v>
      </c>
      <c r="M109" s="2">
        <v>45</v>
      </c>
      <c r="N109" s="2">
        <v>17</v>
      </c>
      <c r="O109" s="2">
        <v>9</v>
      </c>
      <c r="P109" s="2">
        <v>0</v>
      </c>
      <c r="Q109" s="2">
        <v>1</v>
      </c>
      <c r="R109" s="2">
        <v>6</v>
      </c>
      <c r="S109" s="2">
        <v>15</v>
      </c>
    </row>
    <row r="110" spans="1:19" x14ac:dyDescent="0.3">
      <c r="A110" s="1" t="s">
        <v>241</v>
      </c>
      <c r="B110" s="1" t="s">
        <v>80</v>
      </c>
      <c r="C110" s="2">
        <v>162</v>
      </c>
      <c r="D110" s="2">
        <v>686</v>
      </c>
      <c r="E110" s="2">
        <v>568</v>
      </c>
      <c r="F110" s="2">
        <v>160</v>
      </c>
      <c r="G110" s="2">
        <v>28</v>
      </c>
      <c r="H110" s="2">
        <v>7</v>
      </c>
      <c r="I110" s="2">
        <v>36</v>
      </c>
      <c r="J110" s="2">
        <v>310</v>
      </c>
      <c r="K110" s="2">
        <v>108</v>
      </c>
      <c r="L110" s="2">
        <v>116</v>
      </c>
      <c r="M110" s="2">
        <v>138</v>
      </c>
      <c r="N110" s="2">
        <v>106</v>
      </c>
      <c r="O110" s="2">
        <v>14</v>
      </c>
      <c r="P110" s="2">
        <v>4</v>
      </c>
      <c r="Q110" s="2">
        <v>3</v>
      </c>
      <c r="R110" s="2">
        <v>5</v>
      </c>
      <c r="S110" s="2">
        <v>4</v>
      </c>
    </row>
    <row r="111" spans="1:19" x14ac:dyDescent="0.3">
      <c r="A111" s="1" t="s">
        <v>229</v>
      </c>
      <c r="B111" s="1" t="s">
        <v>57</v>
      </c>
      <c r="C111" s="2">
        <v>123</v>
      </c>
      <c r="D111" s="2">
        <v>521</v>
      </c>
      <c r="E111" s="2">
        <v>448</v>
      </c>
      <c r="F111" s="2">
        <v>127</v>
      </c>
      <c r="G111" s="2">
        <v>22</v>
      </c>
      <c r="H111" s="2">
        <v>0</v>
      </c>
      <c r="I111" s="2">
        <v>26</v>
      </c>
      <c r="J111" s="2">
        <v>227</v>
      </c>
      <c r="K111" s="2">
        <v>68</v>
      </c>
      <c r="L111" s="2">
        <v>87</v>
      </c>
      <c r="M111" s="2">
        <v>34</v>
      </c>
      <c r="N111" s="2">
        <v>61</v>
      </c>
      <c r="O111" s="2">
        <v>22</v>
      </c>
      <c r="P111" s="2">
        <v>4</v>
      </c>
      <c r="Q111" s="2">
        <v>0</v>
      </c>
      <c r="R111" s="2">
        <v>8</v>
      </c>
      <c r="S111" s="2">
        <v>10</v>
      </c>
    </row>
    <row r="112" spans="1:19" x14ac:dyDescent="0.3">
      <c r="A112" s="1" t="s">
        <v>237</v>
      </c>
      <c r="B112" s="1" t="s">
        <v>65</v>
      </c>
      <c r="C112" s="2">
        <v>126</v>
      </c>
      <c r="D112" s="2">
        <v>480</v>
      </c>
      <c r="E112" s="2">
        <v>424</v>
      </c>
      <c r="F112" s="2">
        <v>119</v>
      </c>
      <c r="G112" s="2">
        <v>19</v>
      </c>
      <c r="H112" s="2">
        <v>0</v>
      </c>
      <c r="I112" s="2">
        <v>32</v>
      </c>
      <c r="J112" s="2">
        <v>234</v>
      </c>
      <c r="K112" s="2">
        <v>60</v>
      </c>
      <c r="L112" s="2">
        <v>82</v>
      </c>
      <c r="M112" s="2">
        <v>105</v>
      </c>
      <c r="N112" s="2">
        <v>47</v>
      </c>
      <c r="O112" s="2">
        <v>12</v>
      </c>
      <c r="P112" s="2">
        <v>3</v>
      </c>
      <c r="Q112" s="2">
        <v>0</v>
      </c>
      <c r="R112" s="2">
        <v>6</v>
      </c>
      <c r="S112" s="2">
        <v>10</v>
      </c>
    </row>
    <row r="113" spans="1:19" x14ac:dyDescent="0.3">
      <c r="A113" s="1" t="s">
        <v>211</v>
      </c>
      <c r="B113" s="1" t="s">
        <v>105</v>
      </c>
      <c r="C113" s="2">
        <v>44</v>
      </c>
      <c r="D113" s="2">
        <v>124</v>
      </c>
      <c r="E113" s="2">
        <v>96</v>
      </c>
      <c r="F113" s="2">
        <v>5</v>
      </c>
      <c r="G113" s="2">
        <v>0</v>
      </c>
      <c r="H113" s="2">
        <v>0</v>
      </c>
      <c r="I113" s="2">
        <v>0</v>
      </c>
      <c r="J113" s="2">
        <v>5</v>
      </c>
      <c r="K113" s="2">
        <v>1</v>
      </c>
      <c r="L113" s="2">
        <v>0</v>
      </c>
      <c r="M113" s="2">
        <v>57</v>
      </c>
      <c r="N113" s="2">
        <v>11</v>
      </c>
      <c r="O113" s="2">
        <v>0</v>
      </c>
      <c r="P113" s="2">
        <v>0</v>
      </c>
      <c r="Q113" s="2">
        <v>17</v>
      </c>
      <c r="R113" s="2">
        <v>0</v>
      </c>
      <c r="S113" s="2">
        <v>0</v>
      </c>
    </row>
    <row r="114" spans="1:19" x14ac:dyDescent="0.3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x14ac:dyDescent="0.3">
      <c r="A115" s="1" t="s">
        <v>131</v>
      </c>
      <c r="B115" s="1" t="s">
        <v>40</v>
      </c>
      <c r="C115" s="2" t="s">
        <v>141</v>
      </c>
      <c r="D115" s="2" t="s">
        <v>142</v>
      </c>
      <c r="E115" s="2" t="s">
        <v>143</v>
      </c>
      <c r="F115" s="2" t="s">
        <v>144</v>
      </c>
      <c r="G115" s="2" t="s">
        <v>145</v>
      </c>
      <c r="H115" s="2" t="s">
        <v>146</v>
      </c>
      <c r="I115" s="2" t="s">
        <v>147</v>
      </c>
      <c r="J115" s="2" t="s">
        <v>148</v>
      </c>
      <c r="K115" s="2" t="s">
        <v>149</v>
      </c>
      <c r="L115" s="2" t="s">
        <v>150</v>
      </c>
      <c r="M115" s="2" t="s">
        <v>151</v>
      </c>
      <c r="N115" s="2" t="s">
        <v>152</v>
      </c>
      <c r="O115" s="2" t="s">
        <v>153</v>
      </c>
    </row>
    <row r="116" spans="1:19" x14ac:dyDescent="0.3">
      <c r="A116" s="1" t="s">
        <v>233</v>
      </c>
      <c r="B116" s="1" t="s">
        <v>234</v>
      </c>
      <c r="C116" s="2">
        <v>0.32700000000000001</v>
      </c>
      <c r="D116" s="2">
        <v>0.41399999999999998</v>
      </c>
      <c r="E116" s="2">
        <v>0.66900000000000004</v>
      </c>
      <c r="F116" s="2">
        <v>1.0820000000000001</v>
      </c>
      <c r="G116" s="2">
        <v>0.34100000000000003</v>
      </c>
      <c r="H116" s="2">
        <v>0.48499999999999999</v>
      </c>
      <c r="I116" s="2">
        <v>1.2130000000000001</v>
      </c>
      <c r="J116" s="2">
        <v>144.4</v>
      </c>
      <c r="K116" s="2">
        <v>11.7</v>
      </c>
      <c r="L116" s="2">
        <v>2</v>
      </c>
      <c r="M116" s="2">
        <v>1</v>
      </c>
      <c r="N116" s="2">
        <v>1</v>
      </c>
      <c r="O116" s="2">
        <v>50</v>
      </c>
    </row>
    <row r="117" spans="1:19" x14ac:dyDescent="0.3">
      <c r="A117" s="1" t="s">
        <v>216</v>
      </c>
      <c r="B117" s="1" t="s">
        <v>105</v>
      </c>
      <c r="C117" s="2" t="s">
        <v>154</v>
      </c>
      <c r="D117" s="2" t="s">
        <v>154</v>
      </c>
      <c r="E117" s="2" t="s">
        <v>154</v>
      </c>
      <c r="F117" s="2" t="s">
        <v>154</v>
      </c>
      <c r="G117" s="2" t="s">
        <v>154</v>
      </c>
      <c r="H117" s="2" t="s">
        <v>154</v>
      </c>
      <c r="I117" s="2" t="s">
        <v>154</v>
      </c>
      <c r="J117" s="2" t="s">
        <v>154</v>
      </c>
      <c r="K117" s="2" t="s">
        <v>154</v>
      </c>
      <c r="L117" s="2">
        <v>0</v>
      </c>
      <c r="M117" s="2">
        <v>0</v>
      </c>
      <c r="N117" s="2">
        <v>0</v>
      </c>
      <c r="O117" s="2" t="s">
        <v>154</v>
      </c>
    </row>
    <row r="118" spans="1:19" x14ac:dyDescent="0.3">
      <c r="A118" s="1" t="s">
        <v>243</v>
      </c>
      <c r="B118" s="1" t="s">
        <v>187</v>
      </c>
      <c r="C118" s="2">
        <v>0.25</v>
      </c>
      <c r="D118" s="2">
        <v>0.29099999999999998</v>
      </c>
      <c r="E118" s="2">
        <v>0.32</v>
      </c>
      <c r="F118" s="2">
        <v>0.61099999999999999</v>
      </c>
      <c r="G118" s="2">
        <v>6.9000000000000006E-2</v>
      </c>
      <c r="H118" s="2">
        <v>0.13800000000000001</v>
      </c>
      <c r="I118" s="2">
        <v>0.52300000000000002</v>
      </c>
      <c r="J118" s="2">
        <v>54.5</v>
      </c>
      <c r="K118" s="2">
        <v>3.1</v>
      </c>
      <c r="L118" s="2">
        <v>26</v>
      </c>
      <c r="M118" s="2">
        <v>17</v>
      </c>
      <c r="N118" s="2">
        <v>9</v>
      </c>
      <c r="O118" s="2">
        <v>65.400000000000006</v>
      </c>
    </row>
    <row r="119" spans="1:19" x14ac:dyDescent="0.3">
      <c r="A119" s="1" t="s">
        <v>247</v>
      </c>
      <c r="B119" s="1" t="s">
        <v>96</v>
      </c>
      <c r="C119" s="2">
        <v>0.30099999999999999</v>
      </c>
      <c r="D119" s="2">
        <v>0.34399999999999997</v>
      </c>
      <c r="E119" s="2">
        <v>0.39400000000000002</v>
      </c>
      <c r="F119" s="2">
        <v>0.73799999999999999</v>
      </c>
      <c r="G119" s="2">
        <v>9.1999999999999998E-2</v>
      </c>
      <c r="H119" s="2">
        <v>0.23699999999999999</v>
      </c>
      <c r="I119" s="2">
        <v>0.746</v>
      </c>
      <c r="J119" s="2">
        <v>64.7</v>
      </c>
      <c r="K119" s="2">
        <v>4.4000000000000004</v>
      </c>
      <c r="L119" s="2">
        <v>75</v>
      </c>
      <c r="M119" s="2">
        <v>56</v>
      </c>
      <c r="N119" s="2">
        <v>19</v>
      </c>
      <c r="O119" s="2">
        <v>74.7</v>
      </c>
    </row>
    <row r="120" spans="1:19" x14ac:dyDescent="0.3">
      <c r="A120" s="1" t="s">
        <v>226</v>
      </c>
      <c r="B120" s="1" t="s">
        <v>105</v>
      </c>
      <c r="C120" s="2">
        <v>0.33300000000000002</v>
      </c>
      <c r="D120" s="2">
        <v>0.33300000000000002</v>
      </c>
      <c r="E120" s="2">
        <v>0.33300000000000002</v>
      </c>
      <c r="F120" s="2">
        <v>0.66700000000000004</v>
      </c>
      <c r="G120" s="2">
        <v>0</v>
      </c>
      <c r="H120" s="2">
        <v>0</v>
      </c>
      <c r="I120" s="2">
        <v>0.5</v>
      </c>
      <c r="J120" s="2">
        <v>1.3</v>
      </c>
      <c r="K120" s="2">
        <v>4.5</v>
      </c>
      <c r="L120" s="2">
        <v>0</v>
      </c>
      <c r="M120" s="2">
        <v>0</v>
      </c>
      <c r="N120" s="2">
        <v>0</v>
      </c>
      <c r="O120" s="2" t="s">
        <v>154</v>
      </c>
    </row>
    <row r="121" spans="1:19" x14ac:dyDescent="0.3">
      <c r="A121" s="1" t="s">
        <v>222</v>
      </c>
      <c r="B121" s="1" t="s">
        <v>105</v>
      </c>
      <c r="C121" s="2">
        <v>7.0999999999999994E-2</v>
      </c>
      <c r="D121" s="2">
        <v>0.13300000000000001</v>
      </c>
      <c r="E121" s="2">
        <v>7.0999999999999994E-2</v>
      </c>
      <c r="F121" s="2">
        <v>0.20499999999999999</v>
      </c>
      <c r="G121" s="2">
        <v>0</v>
      </c>
      <c r="H121" s="2">
        <v>7.0999999999999994E-2</v>
      </c>
      <c r="I121" s="2">
        <v>0.154</v>
      </c>
      <c r="J121" s="2">
        <v>0.2</v>
      </c>
      <c r="K121" s="2">
        <v>0.3</v>
      </c>
      <c r="L121" s="2">
        <v>0</v>
      </c>
      <c r="M121" s="2">
        <v>0</v>
      </c>
      <c r="N121" s="2">
        <v>0</v>
      </c>
      <c r="O121" s="2" t="s">
        <v>154</v>
      </c>
    </row>
    <row r="122" spans="1:19" x14ac:dyDescent="0.3">
      <c r="A122" s="1" t="s">
        <v>218</v>
      </c>
      <c r="B122" s="1" t="s">
        <v>105</v>
      </c>
      <c r="C122" s="2">
        <v>0.188</v>
      </c>
      <c r="D122" s="2">
        <v>0.316</v>
      </c>
      <c r="E122" s="2">
        <v>0.313</v>
      </c>
      <c r="F122" s="2">
        <v>0.628</v>
      </c>
      <c r="G122" s="2">
        <v>0.125</v>
      </c>
      <c r="H122" s="2">
        <v>0.313</v>
      </c>
      <c r="I122" s="2">
        <v>0.61499999999999999</v>
      </c>
      <c r="J122" s="2">
        <v>1.9</v>
      </c>
      <c r="K122" s="2">
        <v>3.6</v>
      </c>
      <c r="L122" s="2">
        <v>0</v>
      </c>
      <c r="M122" s="2">
        <v>0</v>
      </c>
      <c r="N122" s="2">
        <v>0</v>
      </c>
      <c r="O122" s="2" t="s">
        <v>154</v>
      </c>
    </row>
    <row r="123" spans="1:19" x14ac:dyDescent="0.3">
      <c r="A123" s="1" t="s">
        <v>214</v>
      </c>
      <c r="B123" s="1" t="s">
        <v>105</v>
      </c>
      <c r="C123" s="2">
        <v>5.8000000000000003E-2</v>
      </c>
      <c r="D123" s="2">
        <v>0.10199999999999999</v>
      </c>
      <c r="E123" s="2">
        <v>5.8000000000000003E-2</v>
      </c>
      <c r="F123" s="2">
        <v>0.16</v>
      </c>
      <c r="G123" s="2">
        <v>0</v>
      </c>
      <c r="H123" s="2">
        <v>4.9000000000000002E-2</v>
      </c>
      <c r="I123" s="2">
        <v>0.113</v>
      </c>
      <c r="J123" s="2">
        <v>1.4</v>
      </c>
      <c r="K123" s="2">
        <v>0.3</v>
      </c>
      <c r="L123" s="2">
        <v>0</v>
      </c>
      <c r="M123" s="2">
        <v>0</v>
      </c>
      <c r="N123" s="2">
        <v>0</v>
      </c>
      <c r="O123" s="2" t="s">
        <v>154</v>
      </c>
    </row>
    <row r="124" spans="1:19" x14ac:dyDescent="0.3">
      <c r="A124" s="1" t="s">
        <v>244</v>
      </c>
      <c r="B124" s="1" t="s">
        <v>90</v>
      </c>
      <c r="C124" s="2">
        <v>0.24299999999999999</v>
      </c>
      <c r="D124" s="2">
        <v>0.32100000000000001</v>
      </c>
      <c r="E124" s="2">
        <v>0.31900000000000001</v>
      </c>
      <c r="F124" s="2">
        <v>0.64</v>
      </c>
      <c r="G124" s="2">
        <v>7.6999999999999999E-2</v>
      </c>
      <c r="H124" s="2">
        <v>0.185</v>
      </c>
      <c r="I124" s="2">
        <v>0.57399999999999995</v>
      </c>
      <c r="J124" s="2">
        <v>66.7</v>
      </c>
      <c r="K124" s="2">
        <v>3.8</v>
      </c>
      <c r="L124" s="2">
        <v>11</v>
      </c>
      <c r="M124" s="2">
        <v>4</v>
      </c>
      <c r="N124" s="2">
        <v>7</v>
      </c>
      <c r="O124" s="2">
        <v>36.4</v>
      </c>
    </row>
    <row r="125" spans="1:19" x14ac:dyDescent="0.3">
      <c r="A125" s="1" t="s">
        <v>255</v>
      </c>
      <c r="B125" s="1" t="s">
        <v>96</v>
      </c>
      <c r="C125" s="2">
        <v>0.28799999999999998</v>
      </c>
      <c r="D125" s="2">
        <v>0.34300000000000003</v>
      </c>
      <c r="E125" s="2">
        <v>0.61299999999999999</v>
      </c>
      <c r="F125" s="2">
        <v>0.95599999999999996</v>
      </c>
      <c r="G125" s="2">
        <v>0.32500000000000001</v>
      </c>
      <c r="H125" s="2">
        <v>0.41399999999999998</v>
      </c>
      <c r="I125" s="2">
        <v>0.97699999999999998</v>
      </c>
      <c r="J125" s="2">
        <v>112.4</v>
      </c>
      <c r="K125" s="2">
        <v>7.7</v>
      </c>
      <c r="L125" s="2">
        <v>6</v>
      </c>
      <c r="M125" s="2">
        <v>4</v>
      </c>
      <c r="N125" s="2">
        <v>2</v>
      </c>
      <c r="O125" s="2">
        <v>66.7</v>
      </c>
    </row>
    <row r="126" spans="1:19" x14ac:dyDescent="0.3">
      <c r="A126" s="1" t="s">
        <v>224</v>
      </c>
      <c r="B126" s="1" t="s">
        <v>105</v>
      </c>
      <c r="C126" s="2" t="s">
        <v>154</v>
      </c>
      <c r="D126" s="2" t="s">
        <v>154</v>
      </c>
      <c r="E126" s="2" t="s">
        <v>154</v>
      </c>
      <c r="F126" s="2" t="s">
        <v>154</v>
      </c>
      <c r="G126" s="2" t="s">
        <v>154</v>
      </c>
      <c r="H126" s="2" t="s">
        <v>154</v>
      </c>
      <c r="I126" s="2" t="s">
        <v>154</v>
      </c>
      <c r="J126" s="2" t="s">
        <v>154</v>
      </c>
      <c r="K126" s="2" t="s">
        <v>154</v>
      </c>
      <c r="L126" s="2">
        <v>0</v>
      </c>
      <c r="M126" s="2">
        <v>0</v>
      </c>
      <c r="N126" s="2">
        <v>0</v>
      </c>
      <c r="O126" s="2" t="s">
        <v>154</v>
      </c>
    </row>
    <row r="127" spans="1:19" x14ac:dyDescent="0.3">
      <c r="A127" s="1" t="s">
        <v>219</v>
      </c>
      <c r="B127" s="1" t="s">
        <v>105</v>
      </c>
      <c r="C127" s="2">
        <v>0.33300000000000002</v>
      </c>
      <c r="D127" s="2">
        <v>0.35699999999999998</v>
      </c>
      <c r="E127" s="2">
        <v>0.40699999999999997</v>
      </c>
      <c r="F127" s="2">
        <v>0.76500000000000001</v>
      </c>
      <c r="G127" s="2">
        <v>7.3999999999999996E-2</v>
      </c>
      <c r="H127" s="2">
        <v>0.111</v>
      </c>
      <c r="I127" s="2">
        <v>0.66700000000000004</v>
      </c>
      <c r="J127" s="2">
        <v>4</v>
      </c>
      <c r="K127" s="2">
        <v>6</v>
      </c>
      <c r="L127" s="2">
        <v>0</v>
      </c>
      <c r="M127" s="2">
        <v>0</v>
      </c>
      <c r="N127" s="2">
        <v>0</v>
      </c>
      <c r="O127" s="2" t="s">
        <v>154</v>
      </c>
    </row>
    <row r="128" spans="1:19" x14ac:dyDescent="0.3">
      <c r="A128" s="1" t="s">
        <v>249</v>
      </c>
      <c r="B128" s="1" t="s">
        <v>96</v>
      </c>
      <c r="C128" s="2">
        <v>0.3</v>
      </c>
      <c r="D128" s="2">
        <v>0.35499999999999998</v>
      </c>
      <c r="E128" s="2">
        <v>0.41499999999999998</v>
      </c>
      <c r="F128" s="2">
        <v>0.77</v>
      </c>
      <c r="G128" s="2">
        <v>0.115</v>
      </c>
      <c r="H128" s="2">
        <v>0.308</v>
      </c>
      <c r="I128" s="2">
        <v>0.84199999999999997</v>
      </c>
      <c r="J128" s="2">
        <v>93.8</v>
      </c>
      <c r="K128" s="2">
        <v>5.6</v>
      </c>
      <c r="L128" s="2">
        <v>92</v>
      </c>
      <c r="M128" s="2">
        <v>78</v>
      </c>
      <c r="N128" s="2">
        <v>14</v>
      </c>
      <c r="O128" s="2">
        <v>84.8</v>
      </c>
    </row>
    <row r="129" spans="1:15" x14ac:dyDescent="0.3">
      <c r="A129" s="1" t="s">
        <v>230</v>
      </c>
      <c r="B129" s="1" t="s">
        <v>65</v>
      </c>
      <c r="C129" s="2">
        <v>0.23200000000000001</v>
      </c>
      <c r="D129" s="2">
        <v>0.32200000000000001</v>
      </c>
      <c r="E129" s="2">
        <v>0.34200000000000003</v>
      </c>
      <c r="F129" s="2">
        <v>0.66300000000000003</v>
      </c>
      <c r="G129" s="2">
        <v>0.109</v>
      </c>
      <c r="H129" s="2">
        <v>0.249</v>
      </c>
      <c r="I129" s="2">
        <v>0.61699999999999999</v>
      </c>
      <c r="J129" s="2">
        <v>69.599999999999994</v>
      </c>
      <c r="K129" s="2">
        <v>3.9</v>
      </c>
      <c r="L129" s="2">
        <v>5</v>
      </c>
      <c r="M129" s="2">
        <v>3</v>
      </c>
      <c r="N129" s="2">
        <v>2</v>
      </c>
      <c r="O129" s="2">
        <v>60</v>
      </c>
    </row>
    <row r="130" spans="1:15" x14ac:dyDescent="0.3">
      <c r="A130" s="1" t="s">
        <v>220</v>
      </c>
      <c r="B130" s="1" t="s">
        <v>105</v>
      </c>
      <c r="C130" s="2">
        <v>0.1</v>
      </c>
      <c r="D130" s="2">
        <v>0.182</v>
      </c>
      <c r="E130" s="2">
        <v>0.1</v>
      </c>
      <c r="F130" s="2">
        <v>0.28199999999999997</v>
      </c>
      <c r="G130" s="2">
        <v>0</v>
      </c>
      <c r="H130" s="2">
        <v>0.1</v>
      </c>
      <c r="I130" s="2">
        <v>0.222</v>
      </c>
      <c r="J130" s="2">
        <v>0.6</v>
      </c>
      <c r="K130" s="2">
        <v>0.8</v>
      </c>
      <c r="L130" s="2">
        <v>0</v>
      </c>
      <c r="M130" s="2">
        <v>0</v>
      </c>
      <c r="N130" s="2">
        <v>0</v>
      </c>
      <c r="O130" s="2" t="s">
        <v>154</v>
      </c>
    </row>
    <row r="131" spans="1:15" x14ac:dyDescent="0.3">
      <c r="A131" s="1" t="s">
        <v>256</v>
      </c>
      <c r="B131" s="1" t="s">
        <v>200</v>
      </c>
      <c r="C131" s="2">
        <v>0.31</v>
      </c>
      <c r="D131" s="2">
        <v>0.375</v>
      </c>
      <c r="E131" s="2">
        <v>0.47499999999999998</v>
      </c>
      <c r="F131" s="2">
        <v>0.85</v>
      </c>
      <c r="G131" s="2">
        <v>0.16500000000000001</v>
      </c>
      <c r="H131" s="2">
        <v>0.27100000000000002</v>
      </c>
      <c r="I131" s="2">
        <v>0.83199999999999996</v>
      </c>
      <c r="J131" s="2">
        <v>95.1</v>
      </c>
      <c r="K131" s="2">
        <v>6.4</v>
      </c>
      <c r="L131" s="2">
        <v>19</v>
      </c>
      <c r="M131" s="2">
        <v>11</v>
      </c>
      <c r="N131" s="2">
        <v>8</v>
      </c>
      <c r="O131" s="2">
        <v>57.9</v>
      </c>
    </row>
    <row r="132" spans="1:15" x14ac:dyDescent="0.3">
      <c r="A132" s="1" t="s">
        <v>238</v>
      </c>
      <c r="B132" s="1" t="s">
        <v>72</v>
      </c>
      <c r="C132" s="2">
        <v>0.32</v>
      </c>
      <c r="D132" s="2">
        <v>0.44400000000000001</v>
      </c>
      <c r="E132" s="2">
        <v>0.57599999999999996</v>
      </c>
      <c r="F132" s="2">
        <v>1.02</v>
      </c>
      <c r="G132" s="2">
        <v>0.25600000000000001</v>
      </c>
      <c r="H132" s="2">
        <v>0.60599999999999998</v>
      </c>
      <c r="I132" s="2">
        <v>1.3460000000000001</v>
      </c>
      <c r="J132" s="2">
        <v>143.6</v>
      </c>
      <c r="K132" s="2">
        <v>11.3</v>
      </c>
      <c r="L132" s="2">
        <v>69</v>
      </c>
      <c r="M132" s="2">
        <v>60</v>
      </c>
      <c r="N132" s="2">
        <v>9</v>
      </c>
      <c r="O132" s="2">
        <v>87</v>
      </c>
    </row>
    <row r="133" spans="1:15" x14ac:dyDescent="0.3">
      <c r="A133" s="1" t="s">
        <v>250</v>
      </c>
      <c r="B133" s="1" t="s">
        <v>200</v>
      </c>
      <c r="C133" s="2">
        <v>0.26500000000000001</v>
      </c>
      <c r="D133" s="2">
        <v>0.35499999999999998</v>
      </c>
      <c r="E133" s="2">
        <v>0.45500000000000002</v>
      </c>
      <c r="F133" s="2">
        <v>0.81</v>
      </c>
      <c r="G133" s="2">
        <v>0.19</v>
      </c>
      <c r="H133" s="2">
        <v>0.35</v>
      </c>
      <c r="I133" s="2">
        <v>0.83599999999999997</v>
      </c>
      <c r="J133" s="2">
        <v>95.2</v>
      </c>
      <c r="K133" s="2">
        <v>6</v>
      </c>
      <c r="L133" s="2">
        <v>23</v>
      </c>
      <c r="M133" s="2">
        <v>16</v>
      </c>
      <c r="N133" s="2">
        <v>7</v>
      </c>
      <c r="O133" s="2">
        <v>69.599999999999994</v>
      </c>
    </row>
    <row r="134" spans="1:15" x14ac:dyDescent="0.3">
      <c r="A134" s="1" t="s">
        <v>221</v>
      </c>
      <c r="B134" s="1" t="s">
        <v>105</v>
      </c>
      <c r="C134" s="2">
        <v>0.5</v>
      </c>
      <c r="D134" s="2">
        <v>0.5</v>
      </c>
      <c r="E134" s="2">
        <v>0.5</v>
      </c>
      <c r="F134" s="2">
        <v>1</v>
      </c>
      <c r="G134" s="2">
        <v>0</v>
      </c>
      <c r="H134" s="2">
        <v>0</v>
      </c>
      <c r="I134" s="2">
        <v>1</v>
      </c>
      <c r="J134" s="2">
        <v>0.5</v>
      </c>
      <c r="K134" s="2">
        <v>13.5</v>
      </c>
      <c r="L134" s="2">
        <v>0</v>
      </c>
      <c r="M134" s="2">
        <v>0</v>
      </c>
      <c r="N134" s="2">
        <v>0</v>
      </c>
      <c r="O134" s="2" t="s">
        <v>154</v>
      </c>
    </row>
    <row r="135" spans="1:15" x14ac:dyDescent="0.3">
      <c r="A135" s="1" t="s">
        <v>225</v>
      </c>
      <c r="B135" s="1" t="s">
        <v>105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 t="s">
        <v>154</v>
      </c>
    </row>
    <row r="136" spans="1:15" x14ac:dyDescent="0.3">
      <c r="A136" s="1" t="s">
        <v>212</v>
      </c>
      <c r="B136" s="1" t="s">
        <v>105</v>
      </c>
      <c r="C136" s="2">
        <v>0.12</v>
      </c>
      <c r="D136" s="2">
        <v>0.14000000000000001</v>
      </c>
      <c r="E136" s="2">
        <v>0.14499999999999999</v>
      </c>
      <c r="F136" s="2">
        <v>0.28399999999999997</v>
      </c>
      <c r="G136" s="2">
        <v>2.4E-2</v>
      </c>
      <c r="H136" s="2">
        <v>4.8000000000000001E-2</v>
      </c>
      <c r="I136" s="2">
        <v>0.192</v>
      </c>
      <c r="J136" s="2">
        <v>2.4</v>
      </c>
      <c r="K136" s="2">
        <v>0.7</v>
      </c>
      <c r="L136" s="2">
        <v>0</v>
      </c>
      <c r="M136" s="2">
        <v>0</v>
      </c>
      <c r="N136" s="2">
        <v>0</v>
      </c>
      <c r="O136" s="2" t="s">
        <v>154</v>
      </c>
    </row>
    <row r="137" spans="1:15" x14ac:dyDescent="0.3">
      <c r="A137" s="1" t="s">
        <v>253</v>
      </c>
      <c r="B137" s="1" t="s">
        <v>96</v>
      </c>
      <c r="C137" s="2">
        <v>0.27300000000000002</v>
      </c>
      <c r="D137" s="2">
        <v>0.374</v>
      </c>
      <c r="E137" s="2">
        <v>0.33</v>
      </c>
      <c r="F137" s="2">
        <v>0.70499999999999996</v>
      </c>
      <c r="G137" s="2">
        <v>5.7000000000000002E-2</v>
      </c>
      <c r="H137" s="2">
        <v>0.246</v>
      </c>
      <c r="I137" s="2">
        <v>0.73299999999999998</v>
      </c>
      <c r="J137" s="2">
        <v>75.5</v>
      </c>
      <c r="K137" s="2">
        <v>5</v>
      </c>
      <c r="L137" s="2">
        <v>42</v>
      </c>
      <c r="M137" s="2">
        <v>30</v>
      </c>
      <c r="N137" s="2">
        <v>12</v>
      </c>
      <c r="O137" s="2">
        <v>71.400000000000006</v>
      </c>
    </row>
    <row r="138" spans="1:15" x14ac:dyDescent="0.3">
      <c r="A138" s="1" t="s">
        <v>217</v>
      </c>
      <c r="B138" s="1" t="s">
        <v>105</v>
      </c>
      <c r="C138" s="2" t="s">
        <v>154</v>
      </c>
      <c r="D138" s="2" t="s">
        <v>154</v>
      </c>
      <c r="E138" s="2" t="s">
        <v>154</v>
      </c>
      <c r="F138" s="2" t="s">
        <v>154</v>
      </c>
      <c r="G138" s="2" t="s">
        <v>154</v>
      </c>
      <c r="H138" s="2" t="s">
        <v>154</v>
      </c>
      <c r="I138" s="2" t="s">
        <v>154</v>
      </c>
      <c r="J138" s="2" t="s">
        <v>154</v>
      </c>
      <c r="K138" s="2" t="s">
        <v>154</v>
      </c>
      <c r="L138" s="2">
        <v>0</v>
      </c>
      <c r="M138" s="2">
        <v>0</v>
      </c>
      <c r="N138" s="2">
        <v>0</v>
      </c>
      <c r="O138" s="2" t="s">
        <v>154</v>
      </c>
    </row>
    <row r="139" spans="1:15" x14ac:dyDescent="0.3">
      <c r="A139" s="1" t="s">
        <v>213</v>
      </c>
      <c r="B139" s="1" t="s">
        <v>105</v>
      </c>
      <c r="C139" s="2" t="s">
        <v>154</v>
      </c>
      <c r="D139" s="2" t="s">
        <v>154</v>
      </c>
      <c r="E139" s="2" t="s">
        <v>154</v>
      </c>
      <c r="F139" s="2" t="s">
        <v>154</v>
      </c>
      <c r="G139" s="2" t="s">
        <v>154</v>
      </c>
      <c r="H139" s="2" t="s">
        <v>154</v>
      </c>
      <c r="I139" s="2" t="s">
        <v>154</v>
      </c>
      <c r="J139" s="2" t="s">
        <v>154</v>
      </c>
      <c r="K139" s="2" t="s">
        <v>154</v>
      </c>
      <c r="L139" s="2">
        <v>0</v>
      </c>
      <c r="M139" s="2">
        <v>0</v>
      </c>
      <c r="N139" s="2">
        <v>0</v>
      </c>
      <c r="O139" s="2" t="s">
        <v>154</v>
      </c>
    </row>
    <row r="140" spans="1:15" x14ac:dyDescent="0.3">
      <c r="A140" s="1" t="s">
        <v>227</v>
      </c>
      <c r="B140" s="1" t="s">
        <v>57</v>
      </c>
      <c r="C140" s="2">
        <v>0.32500000000000001</v>
      </c>
      <c r="D140" s="2">
        <v>0.34399999999999997</v>
      </c>
      <c r="E140" s="2">
        <v>0.44400000000000001</v>
      </c>
      <c r="F140" s="2">
        <v>0.78800000000000003</v>
      </c>
      <c r="G140" s="2">
        <v>0.11899999999999999</v>
      </c>
      <c r="H140" s="2">
        <v>0.152</v>
      </c>
      <c r="I140" s="2">
        <v>0.67900000000000005</v>
      </c>
      <c r="J140" s="2">
        <v>68.599999999999994</v>
      </c>
      <c r="K140" s="2">
        <v>5.2</v>
      </c>
      <c r="L140" s="2">
        <v>5</v>
      </c>
      <c r="M140" s="2">
        <v>2</v>
      </c>
      <c r="N140" s="2">
        <v>3</v>
      </c>
      <c r="O140" s="2">
        <v>40</v>
      </c>
    </row>
    <row r="141" spans="1:15" x14ac:dyDescent="0.3">
      <c r="A141" s="1" t="s">
        <v>241</v>
      </c>
      <c r="B141" s="1" t="s">
        <v>80</v>
      </c>
      <c r="C141" s="2">
        <v>0.28199999999999997</v>
      </c>
      <c r="D141" s="2">
        <v>0.39500000000000002</v>
      </c>
      <c r="E141" s="2">
        <v>0.54600000000000004</v>
      </c>
      <c r="F141" s="2">
        <v>0.94099999999999995</v>
      </c>
      <c r="G141" s="2">
        <v>0.26400000000000001</v>
      </c>
      <c r="H141" s="2">
        <v>0.47</v>
      </c>
      <c r="I141" s="2">
        <v>1.0449999999999999</v>
      </c>
      <c r="J141" s="2">
        <v>130</v>
      </c>
      <c r="K141" s="2">
        <v>8.1</v>
      </c>
      <c r="L141" s="2">
        <v>35</v>
      </c>
      <c r="M141" s="2">
        <v>23</v>
      </c>
      <c r="N141" s="2">
        <v>12</v>
      </c>
      <c r="O141" s="2">
        <v>65.7</v>
      </c>
    </row>
    <row r="142" spans="1:15" x14ac:dyDescent="0.3">
      <c r="A142" s="1" t="s">
        <v>229</v>
      </c>
      <c r="B142" s="1" t="s">
        <v>57</v>
      </c>
      <c r="C142" s="2">
        <v>0.28299999999999997</v>
      </c>
      <c r="D142" s="2">
        <v>0.36899999999999999</v>
      </c>
      <c r="E142" s="2">
        <v>0.50700000000000001</v>
      </c>
      <c r="F142" s="2">
        <v>0.875</v>
      </c>
      <c r="G142" s="2">
        <v>0.223</v>
      </c>
      <c r="H142" s="2">
        <v>0.35699999999999998</v>
      </c>
      <c r="I142" s="2">
        <v>0.88</v>
      </c>
      <c r="J142" s="2">
        <v>84.2</v>
      </c>
      <c r="K142" s="2">
        <v>6.7</v>
      </c>
      <c r="L142" s="2">
        <v>1</v>
      </c>
      <c r="M142" s="2">
        <v>0</v>
      </c>
      <c r="N142" s="2">
        <v>1</v>
      </c>
      <c r="O142" s="2">
        <v>0</v>
      </c>
    </row>
    <row r="143" spans="1:15" x14ac:dyDescent="0.3">
      <c r="A143" s="1" t="s">
        <v>237</v>
      </c>
      <c r="B143" s="1" t="s">
        <v>65</v>
      </c>
      <c r="C143" s="2">
        <v>0.28100000000000003</v>
      </c>
      <c r="D143" s="2">
        <v>0.35199999999999998</v>
      </c>
      <c r="E143" s="2">
        <v>0.55200000000000005</v>
      </c>
      <c r="F143" s="2">
        <v>0.90400000000000003</v>
      </c>
      <c r="G143" s="2">
        <v>0.27100000000000002</v>
      </c>
      <c r="H143" s="2">
        <v>0.38</v>
      </c>
      <c r="I143" s="2">
        <v>0.89900000000000002</v>
      </c>
      <c r="J143" s="2">
        <v>81.3</v>
      </c>
      <c r="K143" s="2">
        <v>6.8</v>
      </c>
      <c r="L143" s="2">
        <v>1</v>
      </c>
      <c r="M143" s="2">
        <v>0</v>
      </c>
      <c r="N143" s="2">
        <v>1</v>
      </c>
      <c r="O143" s="2">
        <v>0</v>
      </c>
    </row>
    <row r="144" spans="1:15" x14ac:dyDescent="0.3">
      <c r="A144" s="1" t="s">
        <v>211</v>
      </c>
      <c r="B144" s="1" t="s">
        <v>105</v>
      </c>
      <c r="C144" s="2">
        <v>5.1999999999999998E-2</v>
      </c>
      <c r="D144" s="2">
        <v>0.15</v>
      </c>
      <c r="E144" s="2">
        <v>5.1999999999999998E-2</v>
      </c>
      <c r="F144" s="2">
        <v>0.20200000000000001</v>
      </c>
      <c r="G144" s="2">
        <v>0</v>
      </c>
      <c r="H144" s="2">
        <v>0.125</v>
      </c>
      <c r="I144" s="2">
        <v>0.187</v>
      </c>
      <c r="J144" s="2">
        <v>2.2000000000000002</v>
      </c>
      <c r="K144" s="2">
        <v>0.6</v>
      </c>
      <c r="L144" s="2">
        <v>1</v>
      </c>
      <c r="M144" s="2">
        <v>1</v>
      </c>
      <c r="N144" s="2">
        <v>0</v>
      </c>
      <c r="O144" s="2">
        <v>100</v>
      </c>
    </row>
    <row r="145" spans="1:15" x14ac:dyDescent="0.3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</sheetData>
  <autoFilter ref="A115:S115" xr:uid="{0FC47EBF-31E5-41FD-B38B-E61EC8D0ADCD}">
    <sortState xmlns:xlrd2="http://schemas.microsoft.com/office/spreadsheetml/2017/richdata2" ref="A116:S144">
      <sortCondition ref="A115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DA06-709A-400C-ACF9-566BE67C5E57}">
  <dimension ref="A1:S133"/>
  <sheetViews>
    <sheetView topLeftCell="A109" workbookViewId="0">
      <selection activeCell="A106" sqref="A106:O133"/>
    </sheetView>
  </sheetViews>
  <sheetFormatPr defaultRowHeight="14.4" x14ac:dyDescent="0.3"/>
  <cols>
    <col min="1" max="1" width="37.109375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/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1" t="s">
        <v>268</v>
      </c>
      <c r="B2" s="1" t="s">
        <v>18</v>
      </c>
      <c r="C2" s="2">
        <v>15</v>
      </c>
      <c r="D2" s="1" t="s">
        <v>31</v>
      </c>
      <c r="E2" s="2"/>
      <c r="F2" s="2" t="s">
        <v>21</v>
      </c>
      <c r="G2" s="2">
        <v>1</v>
      </c>
      <c r="H2" s="2">
        <v>0</v>
      </c>
      <c r="I2" s="2">
        <v>0</v>
      </c>
      <c r="J2" s="2">
        <v>3</v>
      </c>
      <c r="K2" s="2">
        <v>3</v>
      </c>
      <c r="L2" s="1" t="s">
        <v>31</v>
      </c>
      <c r="M2" s="2">
        <v>3</v>
      </c>
      <c r="N2" s="2">
        <v>10</v>
      </c>
      <c r="O2" s="2">
        <v>4</v>
      </c>
      <c r="P2" s="2">
        <v>266</v>
      </c>
    </row>
    <row r="3" spans="1:16" x14ac:dyDescent="0.3">
      <c r="A3" s="1" t="s">
        <v>262</v>
      </c>
      <c r="B3" s="1" t="s">
        <v>15</v>
      </c>
      <c r="C3" s="2">
        <v>11</v>
      </c>
      <c r="D3" s="1"/>
      <c r="E3" s="2"/>
      <c r="F3" s="2"/>
      <c r="G3" s="2">
        <v>1</v>
      </c>
      <c r="H3" s="2"/>
      <c r="I3" s="2"/>
      <c r="J3" s="2">
        <v>2</v>
      </c>
      <c r="K3" s="2">
        <v>1</v>
      </c>
      <c r="L3" s="1"/>
      <c r="M3" s="2">
        <v>2</v>
      </c>
      <c r="N3" s="2">
        <v>36</v>
      </c>
      <c r="O3" s="2">
        <v>9</v>
      </c>
      <c r="P3" s="2">
        <v>1190</v>
      </c>
    </row>
    <row r="4" spans="1:16" x14ac:dyDescent="0.3">
      <c r="A4" s="1" t="s">
        <v>263</v>
      </c>
      <c r="B4" s="1" t="s">
        <v>18</v>
      </c>
      <c r="C4" s="2">
        <v>11</v>
      </c>
      <c r="D4" s="1"/>
      <c r="E4" s="2" t="s">
        <v>19</v>
      </c>
      <c r="F4" s="2"/>
      <c r="G4" s="2">
        <v>0</v>
      </c>
      <c r="H4" s="2"/>
      <c r="I4" s="2"/>
      <c r="J4" s="2">
        <v>2</v>
      </c>
      <c r="K4" s="2">
        <v>3</v>
      </c>
      <c r="L4" s="1"/>
      <c r="M4" s="2">
        <v>2</v>
      </c>
      <c r="N4" s="2">
        <v>34</v>
      </c>
      <c r="O4" s="2">
        <v>9</v>
      </c>
      <c r="P4" s="2">
        <v>920</v>
      </c>
    </row>
    <row r="5" spans="1:16" x14ac:dyDescent="0.3">
      <c r="A5" s="1" t="s">
        <v>267</v>
      </c>
      <c r="B5" s="1" t="s">
        <v>18</v>
      </c>
      <c r="C5" s="2">
        <v>19</v>
      </c>
      <c r="D5" s="1" t="s">
        <v>31</v>
      </c>
      <c r="E5" s="2" t="s">
        <v>19</v>
      </c>
      <c r="F5" s="2"/>
      <c r="G5" s="2">
        <v>1</v>
      </c>
      <c r="H5" s="2"/>
      <c r="I5" s="2">
        <v>0</v>
      </c>
      <c r="J5" s="2">
        <v>3</v>
      </c>
      <c r="K5" s="2">
        <v>1</v>
      </c>
      <c r="L5" s="1" t="s">
        <v>31</v>
      </c>
      <c r="M5" s="2">
        <v>1</v>
      </c>
      <c r="N5" s="2">
        <v>18</v>
      </c>
      <c r="O5" s="2">
        <v>6</v>
      </c>
      <c r="P5" s="2">
        <v>606</v>
      </c>
    </row>
    <row r="6" spans="1:16" x14ac:dyDescent="0.3">
      <c r="A6" s="1" t="s">
        <v>260</v>
      </c>
      <c r="B6" s="1" t="s">
        <v>15</v>
      </c>
      <c r="C6" s="2">
        <v>13</v>
      </c>
      <c r="D6" s="1"/>
      <c r="E6" s="2" t="s">
        <v>25</v>
      </c>
      <c r="F6" s="2" t="s">
        <v>15</v>
      </c>
      <c r="G6" s="2">
        <v>3</v>
      </c>
      <c r="H6" s="2"/>
      <c r="I6" s="2">
        <v>0</v>
      </c>
      <c r="J6" s="2">
        <v>2</v>
      </c>
      <c r="K6" s="2">
        <v>2</v>
      </c>
      <c r="L6" s="1"/>
      <c r="M6" s="2">
        <v>2</v>
      </c>
      <c r="N6" s="2">
        <v>35</v>
      </c>
      <c r="O6" s="2">
        <v>9</v>
      </c>
      <c r="P6" s="2">
        <v>1122</v>
      </c>
    </row>
    <row r="7" spans="1:16" x14ac:dyDescent="0.3">
      <c r="A7" s="1" t="s">
        <v>271</v>
      </c>
      <c r="B7" s="1" t="s">
        <v>15</v>
      </c>
      <c r="C7" s="2">
        <v>10</v>
      </c>
      <c r="D7" s="1" t="s">
        <v>31</v>
      </c>
      <c r="E7" s="2" t="s">
        <v>28</v>
      </c>
      <c r="F7" s="2"/>
      <c r="G7" s="2">
        <v>0</v>
      </c>
      <c r="H7" s="2"/>
      <c r="I7" s="2"/>
      <c r="J7" s="2">
        <v>3</v>
      </c>
      <c r="K7" s="2">
        <v>3</v>
      </c>
      <c r="L7" s="1" t="s">
        <v>31</v>
      </c>
      <c r="M7" s="2">
        <v>3</v>
      </c>
      <c r="N7" s="2">
        <v>10</v>
      </c>
      <c r="O7" s="2">
        <v>4</v>
      </c>
      <c r="P7" s="2">
        <v>215</v>
      </c>
    </row>
    <row r="8" spans="1:16" x14ac:dyDescent="0.3">
      <c r="A8" s="1" t="s">
        <v>265</v>
      </c>
      <c r="B8" s="1" t="s">
        <v>18</v>
      </c>
      <c r="C8" s="3">
        <v>45760</v>
      </c>
      <c r="D8" s="1" t="s">
        <v>31</v>
      </c>
      <c r="E8" s="2" t="s">
        <v>266</v>
      </c>
      <c r="F8" s="2"/>
      <c r="G8" s="2">
        <v>1</v>
      </c>
      <c r="H8" s="2"/>
      <c r="I8" s="2">
        <v>0</v>
      </c>
      <c r="J8" s="2">
        <v>3</v>
      </c>
      <c r="K8" s="3">
        <v>45689</v>
      </c>
      <c r="L8" s="1" t="s">
        <v>31</v>
      </c>
      <c r="M8" s="2">
        <v>0</v>
      </c>
      <c r="N8" s="2">
        <v>18</v>
      </c>
      <c r="O8" s="2">
        <v>7</v>
      </c>
      <c r="P8" s="2">
        <v>613</v>
      </c>
    </row>
    <row r="9" spans="1:16" x14ac:dyDescent="0.3">
      <c r="A9" s="1" t="s">
        <v>269</v>
      </c>
      <c r="B9" s="1" t="s">
        <v>15</v>
      </c>
      <c r="C9" s="2">
        <v>13</v>
      </c>
      <c r="D9" s="1" t="s">
        <v>31</v>
      </c>
      <c r="E9" s="2" t="s">
        <v>19</v>
      </c>
      <c r="F9" s="2" t="s">
        <v>21</v>
      </c>
      <c r="G9" s="2">
        <v>2</v>
      </c>
      <c r="H9" s="2"/>
      <c r="I9" s="2">
        <v>0</v>
      </c>
      <c r="J9" s="2">
        <v>3</v>
      </c>
      <c r="K9" s="2">
        <v>3</v>
      </c>
      <c r="L9" s="1" t="s">
        <v>31</v>
      </c>
      <c r="M9" s="2">
        <v>1</v>
      </c>
      <c r="N9" s="2">
        <v>10</v>
      </c>
      <c r="O9" s="2">
        <v>6</v>
      </c>
      <c r="P9" s="2">
        <v>413</v>
      </c>
    </row>
    <row r="10" spans="1:16" x14ac:dyDescent="0.3">
      <c r="A10" s="1" t="s">
        <v>270</v>
      </c>
      <c r="B10" s="1" t="s">
        <v>15</v>
      </c>
      <c r="C10" s="2">
        <v>13</v>
      </c>
      <c r="D10" s="1" t="s">
        <v>31</v>
      </c>
      <c r="E10" s="2" t="s">
        <v>16</v>
      </c>
      <c r="F10" s="2"/>
      <c r="G10" s="2">
        <v>3</v>
      </c>
      <c r="H10" s="2">
        <v>0</v>
      </c>
      <c r="I10" s="2">
        <v>0</v>
      </c>
      <c r="J10" s="2">
        <v>1</v>
      </c>
      <c r="K10" s="2">
        <v>2</v>
      </c>
      <c r="L10" s="1" t="s">
        <v>31</v>
      </c>
      <c r="M10" s="2">
        <v>1</v>
      </c>
      <c r="N10" s="2">
        <v>14</v>
      </c>
      <c r="O10" s="2">
        <v>6</v>
      </c>
      <c r="P10" s="2">
        <v>430</v>
      </c>
    </row>
    <row r="11" spans="1:16" x14ac:dyDescent="0.3">
      <c r="A11" s="1" t="s">
        <v>264</v>
      </c>
      <c r="B11" s="1" t="s">
        <v>18</v>
      </c>
      <c r="C11" s="2">
        <v>10</v>
      </c>
      <c r="D11" s="1"/>
      <c r="E11" s="2" t="s">
        <v>16</v>
      </c>
      <c r="F11" s="2" t="s">
        <v>15</v>
      </c>
      <c r="G11" s="2">
        <v>0</v>
      </c>
      <c r="H11" s="2"/>
      <c r="I11" s="2">
        <v>0</v>
      </c>
      <c r="J11" s="2">
        <v>2</v>
      </c>
      <c r="K11" s="2">
        <v>2</v>
      </c>
      <c r="L11" s="1"/>
      <c r="M11" s="2">
        <v>2</v>
      </c>
      <c r="N11" s="2">
        <v>35</v>
      </c>
      <c r="O11" s="2">
        <v>9</v>
      </c>
      <c r="P11" s="2">
        <v>1102</v>
      </c>
    </row>
    <row r="12" spans="1:16" x14ac:dyDescent="0.3">
      <c r="A12" s="1" t="s">
        <v>259</v>
      </c>
      <c r="B12" s="1" t="s">
        <v>15</v>
      </c>
      <c r="C12" s="2">
        <v>15</v>
      </c>
      <c r="D12" s="1"/>
      <c r="E12" s="2" t="s">
        <v>32</v>
      </c>
      <c r="F12" s="2"/>
      <c r="G12" s="2">
        <v>0</v>
      </c>
      <c r="H12" s="2"/>
      <c r="I12" s="2"/>
      <c r="J12" s="2">
        <v>2</v>
      </c>
      <c r="K12" s="2">
        <v>1</v>
      </c>
      <c r="L12" s="1"/>
      <c r="M12" s="2">
        <v>2</v>
      </c>
      <c r="N12" s="2">
        <v>36</v>
      </c>
      <c r="O12" s="2">
        <v>9</v>
      </c>
      <c r="P12" s="2">
        <v>1168</v>
      </c>
    </row>
    <row r="13" spans="1:16" x14ac:dyDescent="0.3">
      <c r="A13" s="1" t="s">
        <v>261</v>
      </c>
      <c r="B13" s="1" t="s">
        <v>18</v>
      </c>
      <c r="C13" s="2">
        <v>13</v>
      </c>
      <c r="D13" s="1"/>
      <c r="E13" s="2" t="s">
        <v>23</v>
      </c>
      <c r="F13" s="2"/>
      <c r="G13" s="2">
        <v>0</v>
      </c>
      <c r="H13" s="2"/>
      <c r="I13" s="2"/>
      <c r="J13" s="2">
        <v>2</v>
      </c>
      <c r="K13" s="2">
        <v>2</v>
      </c>
      <c r="L13" s="1"/>
      <c r="M13" s="2">
        <v>2</v>
      </c>
      <c r="N13" s="2">
        <v>35</v>
      </c>
      <c r="O13" s="2">
        <v>9</v>
      </c>
      <c r="P13" s="2">
        <v>1103</v>
      </c>
    </row>
    <row r="14" spans="1:16" x14ac:dyDescent="0.3">
      <c r="A14" s="1"/>
      <c r="B14" s="1"/>
      <c r="C14" s="2"/>
      <c r="D14" s="1"/>
      <c r="E14" s="2"/>
      <c r="F14" s="2"/>
      <c r="G14" s="2"/>
      <c r="H14" s="2"/>
      <c r="I14" s="2"/>
      <c r="J14" s="2"/>
      <c r="K14" s="2"/>
      <c r="L14" s="1"/>
      <c r="M14" s="2"/>
      <c r="N14" s="2"/>
      <c r="O14" s="2"/>
      <c r="P14" s="2"/>
    </row>
    <row r="15" spans="1:16" ht="28.8" x14ac:dyDescent="0.3">
      <c r="A15" s="1" t="s">
        <v>39</v>
      </c>
      <c r="B15" s="1" t="s">
        <v>40</v>
      </c>
      <c r="C15" s="2" t="s">
        <v>41</v>
      </c>
      <c r="D15" s="2" t="s">
        <v>42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10</v>
      </c>
      <c r="K15" s="2" t="s">
        <v>48</v>
      </c>
      <c r="L15" s="2" t="s">
        <v>49</v>
      </c>
      <c r="M15" s="1"/>
      <c r="N15" s="1" t="s">
        <v>50</v>
      </c>
    </row>
    <row r="16" spans="1:16" x14ac:dyDescent="0.3">
      <c r="A16" s="1" t="s">
        <v>268</v>
      </c>
      <c r="B16" s="1" t="s">
        <v>105</v>
      </c>
      <c r="C16" s="2">
        <v>2</v>
      </c>
      <c r="D16" s="2" t="s">
        <v>18</v>
      </c>
      <c r="E16" s="2" t="s">
        <v>110</v>
      </c>
      <c r="F16" s="2">
        <v>1</v>
      </c>
      <c r="G16" s="2">
        <v>15</v>
      </c>
      <c r="H16" s="2" t="s">
        <v>82</v>
      </c>
      <c r="I16" s="2"/>
      <c r="J16" s="2">
        <v>3</v>
      </c>
      <c r="K16" s="2"/>
      <c r="L16" s="2"/>
      <c r="M16" s="1"/>
      <c r="N16" s="1"/>
    </row>
    <row r="17" spans="1:14" x14ac:dyDescent="0.3">
      <c r="A17" s="1" t="s">
        <v>294</v>
      </c>
      <c r="B17" s="1" t="s">
        <v>200</v>
      </c>
      <c r="C17" s="2">
        <v>1</v>
      </c>
      <c r="D17" s="2" t="s">
        <v>18</v>
      </c>
      <c r="E17" s="2" t="s">
        <v>61</v>
      </c>
      <c r="F17" s="2">
        <v>1</v>
      </c>
      <c r="G17" s="2">
        <v>18</v>
      </c>
      <c r="H17" s="2" t="s">
        <v>198</v>
      </c>
      <c r="I17" s="2">
        <v>24</v>
      </c>
      <c r="J17" s="2">
        <v>1</v>
      </c>
      <c r="K17" s="2"/>
      <c r="L17" s="2"/>
      <c r="M17" s="1"/>
      <c r="N17" s="1" t="s">
        <v>55</v>
      </c>
    </row>
    <row r="18" spans="1:14" x14ac:dyDescent="0.3">
      <c r="A18" s="1" t="s">
        <v>262</v>
      </c>
      <c r="B18" s="1" t="s">
        <v>298</v>
      </c>
      <c r="C18" s="2">
        <v>1</v>
      </c>
      <c r="D18" s="2" t="s">
        <v>15</v>
      </c>
      <c r="E18" s="2" t="s">
        <v>110</v>
      </c>
      <c r="F18" s="2">
        <v>1</v>
      </c>
      <c r="G18" s="2">
        <v>13</v>
      </c>
      <c r="H18" s="2" t="s">
        <v>82</v>
      </c>
      <c r="I18" s="2">
        <v>27</v>
      </c>
      <c r="J18" s="2">
        <v>2</v>
      </c>
      <c r="K18" s="2"/>
      <c r="L18" s="2"/>
      <c r="M18" s="1"/>
      <c r="N18" s="1" t="s">
        <v>63</v>
      </c>
    </row>
    <row r="19" spans="1:14" x14ac:dyDescent="0.3">
      <c r="A19" s="1" t="s">
        <v>263</v>
      </c>
      <c r="B19" s="1" t="s">
        <v>105</v>
      </c>
      <c r="C19" s="2">
        <v>2</v>
      </c>
      <c r="D19" s="2" t="s">
        <v>18</v>
      </c>
      <c r="E19" s="2" t="s">
        <v>66</v>
      </c>
      <c r="F19" s="2">
        <v>1</v>
      </c>
      <c r="G19" s="2">
        <v>11</v>
      </c>
      <c r="H19" s="2" t="s">
        <v>82</v>
      </c>
      <c r="I19" s="2"/>
      <c r="J19" s="2">
        <v>2</v>
      </c>
      <c r="K19" s="2"/>
      <c r="L19" s="2"/>
      <c r="M19" s="1"/>
      <c r="N19" s="1"/>
    </row>
    <row r="20" spans="1:14" x14ac:dyDescent="0.3">
      <c r="A20" s="1" t="s">
        <v>273</v>
      </c>
      <c r="B20" s="1" t="s">
        <v>52</v>
      </c>
      <c r="C20" s="2">
        <v>7</v>
      </c>
      <c r="D20" s="2" t="s">
        <v>18</v>
      </c>
      <c r="E20" s="2" t="s">
        <v>58</v>
      </c>
      <c r="F20" s="2">
        <v>1</v>
      </c>
      <c r="G20" s="2">
        <v>5</v>
      </c>
      <c r="H20" s="2" t="s">
        <v>97</v>
      </c>
      <c r="I20" s="2">
        <v>37</v>
      </c>
      <c r="J20" s="2">
        <v>3</v>
      </c>
      <c r="K20" s="2">
        <v>3</v>
      </c>
      <c r="L20" s="2">
        <v>3</v>
      </c>
      <c r="M20" s="1"/>
      <c r="N20" s="1" t="s">
        <v>63</v>
      </c>
    </row>
    <row r="21" spans="1:14" x14ac:dyDescent="0.3">
      <c r="A21" s="1" t="s">
        <v>274</v>
      </c>
      <c r="B21" s="1" t="s">
        <v>65</v>
      </c>
      <c r="C21" s="2">
        <v>4</v>
      </c>
      <c r="D21" s="2" t="s">
        <v>18</v>
      </c>
      <c r="E21" s="2" t="s">
        <v>66</v>
      </c>
      <c r="F21" s="2">
        <v>2</v>
      </c>
      <c r="G21" s="2">
        <v>8</v>
      </c>
      <c r="H21" s="2" t="s">
        <v>275</v>
      </c>
      <c r="I21" s="2">
        <v>23</v>
      </c>
      <c r="J21" s="2">
        <v>1</v>
      </c>
      <c r="K21" s="2"/>
      <c r="L21" s="2"/>
      <c r="M21" s="1"/>
      <c r="N21" s="1"/>
    </row>
    <row r="22" spans="1:14" x14ac:dyDescent="0.3">
      <c r="A22" s="1" t="s">
        <v>267</v>
      </c>
      <c r="B22" s="1" t="s">
        <v>105</v>
      </c>
      <c r="C22" s="2">
        <v>1</v>
      </c>
      <c r="D22" s="2" t="s">
        <v>18</v>
      </c>
      <c r="E22" s="2" t="s">
        <v>109</v>
      </c>
      <c r="F22" s="2">
        <v>1</v>
      </c>
      <c r="G22" s="2">
        <v>11</v>
      </c>
      <c r="H22" s="2" t="s">
        <v>82</v>
      </c>
      <c r="I22" s="2"/>
      <c r="J22" s="2">
        <v>1</v>
      </c>
      <c r="K22" s="2"/>
      <c r="L22" s="2"/>
      <c r="M22" s="1"/>
      <c r="N22" s="1"/>
    </row>
    <row r="23" spans="1:14" x14ac:dyDescent="0.3">
      <c r="A23" s="1" t="s">
        <v>291</v>
      </c>
      <c r="B23" s="1" t="s">
        <v>96</v>
      </c>
      <c r="C23" s="2">
        <v>2</v>
      </c>
      <c r="D23" s="2" t="s">
        <v>15</v>
      </c>
      <c r="E23" s="2" t="s">
        <v>109</v>
      </c>
      <c r="F23" s="2">
        <v>2</v>
      </c>
      <c r="G23" s="2">
        <v>17</v>
      </c>
      <c r="H23" s="2" t="s">
        <v>251</v>
      </c>
      <c r="I23" s="2">
        <v>35</v>
      </c>
      <c r="J23" s="2">
        <v>3</v>
      </c>
      <c r="K23" s="2"/>
      <c r="L23" s="2"/>
      <c r="M23" s="1"/>
      <c r="N23" s="1"/>
    </row>
    <row r="24" spans="1:14" x14ac:dyDescent="0.3">
      <c r="A24" s="1" t="s">
        <v>260</v>
      </c>
      <c r="B24" s="1" t="s">
        <v>105</v>
      </c>
      <c r="C24" s="2">
        <v>2</v>
      </c>
      <c r="D24" s="2" t="s">
        <v>18</v>
      </c>
      <c r="E24" s="2" t="s">
        <v>110</v>
      </c>
      <c r="F24" s="2">
        <v>2</v>
      </c>
      <c r="G24" s="2">
        <v>16</v>
      </c>
      <c r="H24" s="2" t="s">
        <v>108</v>
      </c>
      <c r="I24" s="2"/>
      <c r="J24" s="2">
        <v>2</v>
      </c>
      <c r="K24" s="2"/>
      <c r="L24" s="2"/>
      <c r="M24" s="1"/>
      <c r="N24" s="1"/>
    </row>
    <row r="25" spans="1:14" x14ac:dyDescent="0.3">
      <c r="A25" s="1" t="s">
        <v>285</v>
      </c>
      <c r="B25" s="1" t="s">
        <v>187</v>
      </c>
      <c r="C25" s="2">
        <v>9</v>
      </c>
      <c r="D25" s="2" t="s">
        <v>42</v>
      </c>
      <c r="E25" s="2" t="s">
        <v>53</v>
      </c>
      <c r="F25" s="2">
        <v>2</v>
      </c>
      <c r="G25" s="2">
        <v>17</v>
      </c>
      <c r="H25" s="2" t="s">
        <v>286</v>
      </c>
      <c r="I25" s="2">
        <v>35</v>
      </c>
      <c r="J25" s="2">
        <v>1</v>
      </c>
      <c r="K25" s="2"/>
      <c r="L25" s="2"/>
      <c r="M25" s="1"/>
      <c r="N25" s="1"/>
    </row>
    <row r="26" spans="1:14" x14ac:dyDescent="0.3">
      <c r="A26" s="1" t="s">
        <v>271</v>
      </c>
      <c r="B26" s="1" t="s">
        <v>105</v>
      </c>
      <c r="C26" s="2">
        <v>1</v>
      </c>
      <c r="D26" s="2" t="s">
        <v>42</v>
      </c>
      <c r="E26" s="2" t="s">
        <v>53</v>
      </c>
      <c r="F26" s="2">
        <v>1</v>
      </c>
      <c r="G26" s="2">
        <v>7</v>
      </c>
      <c r="H26" s="2" t="s">
        <v>82</v>
      </c>
      <c r="I26" s="2"/>
      <c r="J26" s="2">
        <v>3</v>
      </c>
      <c r="K26" s="2"/>
      <c r="L26" s="2"/>
      <c r="M26" s="1"/>
      <c r="N26" s="1"/>
    </row>
    <row r="27" spans="1:14" x14ac:dyDescent="0.3">
      <c r="A27" s="1" t="s">
        <v>265</v>
      </c>
      <c r="B27" s="1" t="s">
        <v>105</v>
      </c>
      <c r="C27" s="2">
        <v>1</v>
      </c>
      <c r="D27" s="2" t="s">
        <v>18</v>
      </c>
      <c r="E27" s="2" t="s">
        <v>66</v>
      </c>
      <c r="F27" s="2">
        <v>1</v>
      </c>
      <c r="G27" s="2">
        <v>2</v>
      </c>
      <c r="H27" s="2" t="s">
        <v>82</v>
      </c>
      <c r="I27" s="2"/>
      <c r="J27" s="2">
        <v>0</v>
      </c>
      <c r="K27" s="2"/>
      <c r="L27" s="2"/>
      <c r="M27" s="1"/>
      <c r="N27" s="1"/>
    </row>
    <row r="28" spans="1:14" x14ac:dyDescent="0.3">
      <c r="A28" s="1" t="s">
        <v>269</v>
      </c>
      <c r="B28" s="1" t="s">
        <v>105</v>
      </c>
      <c r="C28" s="2">
        <v>1</v>
      </c>
      <c r="D28" s="2" t="s">
        <v>18</v>
      </c>
      <c r="E28" s="2" t="s">
        <v>110</v>
      </c>
      <c r="F28" s="2">
        <v>2</v>
      </c>
      <c r="G28" s="2">
        <v>13</v>
      </c>
      <c r="H28" s="2" t="s">
        <v>82</v>
      </c>
      <c r="I28" s="2"/>
      <c r="J28" s="2">
        <v>1</v>
      </c>
      <c r="K28" s="2"/>
      <c r="L28" s="2"/>
      <c r="M28" s="1"/>
      <c r="N28" s="1"/>
    </row>
    <row r="29" spans="1:14" ht="28.8" x14ac:dyDescent="0.3">
      <c r="A29" s="1" t="s">
        <v>280</v>
      </c>
      <c r="B29" s="1" t="s">
        <v>75</v>
      </c>
      <c r="C29" s="2">
        <v>6</v>
      </c>
      <c r="D29" s="2" t="s">
        <v>18</v>
      </c>
      <c r="E29" s="2" t="s">
        <v>58</v>
      </c>
      <c r="F29" s="2">
        <v>2</v>
      </c>
      <c r="G29" s="2">
        <v>18</v>
      </c>
      <c r="H29" s="2" t="s">
        <v>281</v>
      </c>
      <c r="I29" s="2">
        <v>26</v>
      </c>
      <c r="J29" s="2">
        <v>1</v>
      </c>
      <c r="K29" s="2"/>
      <c r="L29" s="2"/>
      <c r="M29" s="1"/>
      <c r="N29" s="1" t="s">
        <v>282</v>
      </c>
    </row>
    <row r="30" spans="1:14" x14ac:dyDescent="0.3">
      <c r="A30" s="1" t="s">
        <v>270</v>
      </c>
      <c r="B30" s="1" t="s">
        <v>105</v>
      </c>
      <c r="C30" s="2">
        <v>1</v>
      </c>
      <c r="D30" s="2" t="s">
        <v>15</v>
      </c>
      <c r="E30" s="2" t="s">
        <v>76</v>
      </c>
      <c r="F30" s="2">
        <v>1</v>
      </c>
      <c r="G30" s="2">
        <v>4</v>
      </c>
      <c r="H30" s="2" t="s">
        <v>102</v>
      </c>
      <c r="I30" s="2"/>
      <c r="J30" s="2">
        <v>1</v>
      </c>
      <c r="K30" s="2"/>
      <c r="L30" s="2"/>
      <c r="M30" s="1"/>
      <c r="N30" s="1"/>
    </row>
    <row r="31" spans="1:14" x14ac:dyDescent="0.3">
      <c r="A31" s="1" t="s">
        <v>284</v>
      </c>
      <c r="B31" s="1" t="s">
        <v>80</v>
      </c>
      <c r="C31" s="2">
        <v>3</v>
      </c>
      <c r="D31" s="2" t="s">
        <v>18</v>
      </c>
      <c r="E31" s="2" t="s">
        <v>53</v>
      </c>
      <c r="F31" s="2">
        <v>3</v>
      </c>
      <c r="G31" s="2">
        <v>15</v>
      </c>
      <c r="H31" s="2" t="s">
        <v>204</v>
      </c>
      <c r="I31" s="2">
        <v>31</v>
      </c>
      <c r="J31" s="2">
        <v>2</v>
      </c>
      <c r="K31" s="2"/>
      <c r="L31" s="2"/>
      <c r="M31" s="1"/>
      <c r="N31" s="1"/>
    </row>
    <row r="32" spans="1:14" x14ac:dyDescent="0.3">
      <c r="A32" s="1" t="s">
        <v>295</v>
      </c>
      <c r="B32" s="1" t="s">
        <v>96</v>
      </c>
      <c r="C32" s="2">
        <v>1</v>
      </c>
      <c r="D32" s="2" t="s">
        <v>18</v>
      </c>
      <c r="E32" s="2" t="s">
        <v>109</v>
      </c>
      <c r="F32" s="2">
        <v>2</v>
      </c>
      <c r="G32" s="2">
        <v>17</v>
      </c>
      <c r="H32" s="2" t="s">
        <v>251</v>
      </c>
      <c r="I32" s="2">
        <v>26</v>
      </c>
      <c r="J32" s="2">
        <v>1</v>
      </c>
      <c r="K32" s="2"/>
      <c r="L32" s="2"/>
      <c r="M32" s="1"/>
      <c r="N32" s="1"/>
    </row>
    <row r="33" spans="1:19" x14ac:dyDescent="0.3">
      <c r="A33" s="1" t="s">
        <v>289</v>
      </c>
      <c r="B33" s="1" t="s">
        <v>96</v>
      </c>
      <c r="C33" s="2">
        <v>3</v>
      </c>
      <c r="D33" s="2" t="s">
        <v>15</v>
      </c>
      <c r="E33" s="2" t="s">
        <v>110</v>
      </c>
      <c r="F33" s="2">
        <v>2</v>
      </c>
      <c r="G33" s="2">
        <v>17</v>
      </c>
      <c r="H33" s="2" t="s">
        <v>290</v>
      </c>
      <c r="I33" s="2">
        <v>37</v>
      </c>
      <c r="J33" s="2">
        <v>1</v>
      </c>
      <c r="K33" s="2"/>
      <c r="L33" s="2"/>
      <c r="M33" s="1"/>
      <c r="N33" s="1"/>
    </row>
    <row r="34" spans="1:19" x14ac:dyDescent="0.3">
      <c r="A34" s="1" t="s">
        <v>283</v>
      </c>
      <c r="B34" s="1" t="s">
        <v>80</v>
      </c>
      <c r="C34" s="2">
        <v>4</v>
      </c>
      <c r="D34" s="2" t="s">
        <v>18</v>
      </c>
      <c r="E34" s="2" t="s">
        <v>106</v>
      </c>
      <c r="F34" s="2">
        <v>1</v>
      </c>
      <c r="G34" s="2">
        <v>10</v>
      </c>
      <c r="H34" s="2" t="s">
        <v>210</v>
      </c>
      <c r="I34" s="2">
        <v>37</v>
      </c>
      <c r="J34" s="2">
        <v>2</v>
      </c>
      <c r="K34" s="2"/>
      <c r="L34" s="2"/>
      <c r="M34" s="1"/>
      <c r="N34" s="1"/>
    </row>
    <row r="35" spans="1:19" x14ac:dyDescent="0.3">
      <c r="A35" s="1" t="s">
        <v>292</v>
      </c>
      <c r="B35" s="1" t="s">
        <v>96</v>
      </c>
      <c r="C35" s="2">
        <v>2</v>
      </c>
      <c r="D35" s="2" t="s">
        <v>18</v>
      </c>
      <c r="E35" s="2" t="s">
        <v>53</v>
      </c>
      <c r="F35" s="2">
        <v>1</v>
      </c>
      <c r="G35" s="2">
        <v>12</v>
      </c>
      <c r="H35" s="2" t="s">
        <v>293</v>
      </c>
      <c r="I35" s="2">
        <v>32</v>
      </c>
      <c r="J35" s="2">
        <v>0</v>
      </c>
      <c r="K35" s="2"/>
      <c r="L35" s="2"/>
      <c r="M35" s="1"/>
      <c r="N35" s="1"/>
    </row>
    <row r="36" spans="1:19" x14ac:dyDescent="0.3">
      <c r="A36" s="1" t="s">
        <v>296</v>
      </c>
      <c r="B36" s="1" t="s">
        <v>96</v>
      </c>
      <c r="C36" s="2">
        <v>1</v>
      </c>
      <c r="D36" s="2" t="s">
        <v>18</v>
      </c>
      <c r="E36" s="2" t="s">
        <v>58</v>
      </c>
      <c r="F36" s="2">
        <v>2</v>
      </c>
      <c r="G36" s="2">
        <v>6</v>
      </c>
      <c r="H36" s="2" t="s">
        <v>235</v>
      </c>
      <c r="I36" s="2">
        <v>30</v>
      </c>
      <c r="J36" s="2">
        <v>1</v>
      </c>
      <c r="K36" s="2"/>
      <c r="L36" s="2"/>
      <c r="M36" s="1"/>
      <c r="N36" s="1"/>
    </row>
    <row r="37" spans="1:19" x14ac:dyDescent="0.3">
      <c r="A37" s="1" t="s">
        <v>277</v>
      </c>
      <c r="B37" s="1" t="s">
        <v>72</v>
      </c>
      <c r="C37" s="2">
        <v>8</v>
      </c>
      <c r="D37" s="2" t="s">
        <v>18</v>
      </c>
      <c r="E37" s="2" t="s">
        <v>53</v>
      </c>
      <c r="F37" s="2">
        <v>2</v>
      </c>
      <c r="G37" s="2">
        <v>8</v>
      </c>
      <c r="H37" s="2" t="s">
        <v>107</v>
      </c>
      <c r="I37" s="2">
        <v>30</v>
      </c>
      <c r="J37" s="2">
        <v>1</v>
      </c>
      <c r="K37" s="2"/>
      <c r="L37" s="2"/>
      <c r="M37" s="1"/>
      <c r="N37" s="1"/>
    </row>
    <row r="38" spans="1:19" x14ac:dyDescent="0.3">
      <c r="A38" s="1" t="s">
        <v>297</v>
      </c>
      <c r="B38" s="1" t="s">
        <v>96</v>
      </c>
      <c r="C38" s="2">
        <v>1</v>
      </c>
      <c r="D38" s="2" t="s">
        <v>42</v>
      </c>
      <c r="E38" s="2" t="s">
        <v>53</v>
      </c>
      <c r="F38" s="2">
        <v>2</v>
      </c>
      <c r="G38" s="2">
        <v>4</v>
      </c>
      <c r="H38" s="2" t="s">
        <v>82</v>
      </c>
      <c r="I38" s="2">
        <v>34</v>
      </c>
      <c r="J38" s="2">
        <v>1</v>
      </c>
      <c r="K38" s="2"/>
      <c r="L38" s="2"/>
      <c r="M38" s="1"/>
      <c r="N38" s="1"/>
    </row>
    <row r="39" spans="1:19" x14ac:dyDescent="0.3">
      <c r="A39" s="1" t="s">
        <v>287</v>
      </c>
      <c r="B39" s="1" t="s">
        <v>90</v>
      </c>
      <c r="C39" s="2">
        <v>9</v>
      </c>
      <c r="D39" s="2" t="s">
        <v>18</v>
      </c>
      <c r="E39" s="2" t="s">
        <v>109</v>
      </c>
      <c r="F39" s="2">
        <v>2</v>
      </c>
      <c r="G39" s="2">
        <v>16</v>
      </c>
      <c r="H39" s="2" t="s">
        <v>288</v>
      </c>
      <c r="I39" s="2">
        <v>38</v>
      </c>
      <c r="J39" s="2">
        <v>1</v>
      </c>
      <c r="K39" s="2"/>
      <c r="L39" s="2"/>
      <c r="M39" s="1"/>
      <c r="N39" s="1" t="s">
        <v>246</v>
      </c>
    </row>
    <row r="40" spans="1:19" x14ac:dyDescent="0.3">
      <c r="A40" s="1" t="s">
        <v>272</v>
      </c>
      <c r="B40" s="1" t="s">
        <v>57</v>
      </c>
      <c r="C40" s="2">
        <v>8</v>
      </c>
      <c r="D40" s="2" t="s">
        <v>18</v>
      </c>
      <c r="E40" s="2" t="s">
        <v>53</v>
      </c>
      <c r="F40" s="2">
        <v>2</v>
      </c>
      <c r="G40" s="2">
        <v>6</v>
      </c>
      <c r="H40" s="2" t="s">
        <v>82</v>
      </c>
      <c r="I40" s="2">
        <v>37</v>
      </c>
      <c r="J40" s="2">
        <v>2</v>
      </c>
      <c r="K40" s="2">
        <v>3</v>
      </c>
      <c r="L40" s="2">
        <v>1</v>
      </c>
      <c r="M40" s="1"/>
      <c r="N40" s="1"/>
    </row>
    <row r="41" spans="1:19" x14ac:dyDescent="0.3">
      <c r="A41" s="1" t="s">
        <v>264</v>
      </c>
      <c r="B41" s="1" t="s">
        <v>105</v>
      </c>
      <c r="C41" s="2">
        <v>2</v>
      </c>
      <c r="D41" s="2" t="s">
        <v>18</v>
      </c>
      <c r="E41" s="2" t="s">
        <v>109</v>
      </c>
      <c r="F41" s="2">
        <v>1</v>
      </c>
      <c r="G41" s="2">
        <v>8</v>
      </c>
      <c r="H41" s="2" t="s">
        <v>82</v>
      </c>
      <c r="I41" s="2"/>
      <c r="J41" s="2">
        <v>2</v>
      </c>
      <c r="K41" s="2"/>
      <c r="L41" s="2"/>
      <c r="M41" s="1"/>
      <c r="N41" s="1"/>
    </row>
    <row r="42" spans="1:19" x14ac:dyDescent="0.3">
      <c r="A42" s="1" t="s">
        <v>259</v>
      </c>
      <c r="B42" s="1" t="s">
        <v>105</v>
      </c>
      <c r="C42" s="2">
        <v>1</v>
      </c>
      <c r="D42" s="2" t="s">
        <v>15</v>
      </c>
      <c r="E42" s="2" t="s">
        <v>76</v>
      </c>
      <c r="F42" s="2">
        <v>1</v>
      </c>
      <c r="G42" s="2">
        <v>11</v>
      </c>
      <c r="H42" s="2" t="s">
        <v>82</v>
      </c>
      <c r="I42" s="2"/>
      <c r="J42" s="2">
        <v>2</v>
      </c>
      <c r="K42" s="2"/>
      <c r="L42" s="2"/>
      <c r="M42" s="1"/>
      <c r="N42" s="1"/>
    </row>
    <row r="43" spans="1:19" x14ac:dyDescent="0.3">
      <c r="A43" s="1" t="s">
        <v>278</v>
      </c>
      <c r="B43" s="1" t="s">
        <v>72</v>
      </c>
      <c r="C43" s="2">
        <v>8</v>
      </c>
      <c r="D43" s="2" t="s">
        <v>18</v>
      </c>
      <c r="E43" s="2" t="s">
        <v>53</v>
      </c>
      <c r="F43" s="2">
        <v>2</v>
      </c>
      <c r="G43" s="2">
        <v>11</v>
      </c>
      <c r="H43" s="2" t="s">
        <v>279</v>
      </c>
      <c r="I43" s="2">
        <v>37</v>
      </c>
      <c r="J43" s="2">
        <v>2</v>
      </c>
      <c r="K43" s="2"/>
      <c r="L43" s="2"/>
      <c r="M43" s="1"/>
      <c r="N43" s="1"/>
    </row>
    <row r="44" spans="1:19" x14ac:dyDescent="0.3">
      <c r="A44" s="1" t="s">
        <v>261</v>
      </c>
      <c r="B44" s="1" t="s">
        <v>105</v>
      </c>
      <c r="C44" s="2">
        <v>1</v>
      </c>
      <c r="D44" s="2" t="s">
        <v>18</v>
      </c>
      <c r="E44" s="2" t="s">
        <v>66</v>
      </c>
      <c r="F44" s="2">
        <v>1</v>
      </c>
      <c r="G44" s="2">
        <v>16</v>
      </c>
      <c r="H44" s="2" t="s">
        <v>82</v>
      </c>
      <c r="I44" s="2"/>
      <c r="J44" s="2">
        <v>2</v>
      </c>
      <c r="K44" s="2"/>
      <c r="L44" s="2"/>
      <c r="M44" s="1"/>
      <c r="N44" s="1"/>
    </row>
    <row r="45" spans="1:19" x14ac:dyDescent="0.3">
      <c r="A45" s="1" t="s">
        <v>276</v>
      </c>
      <c r="B45" s="1" t="s">
        <v>234</v>
      </c>
      <c r="C45" s="2">
        <v>3</v>
      </c>
      <c r="D45" s="2" t="s">
        <v>15</v>
      </c>
      <c r="E45" s="2" t="s">
        <v>66</v>
      </c>
      <c r="F45" s="2">
        <v>2</v>
      </c>
      <c r="G45" s="2">
        <v>15</v>
      </c>
      <c r="H45" s="2" t="s">
        <v>102</v>
      </c>
      <c r="I45" s="2">
        <v>36</v>
      </c>
      <c r="J45" s="2">
        <v>1</v>
      </c>
      <c r="K45" s="2"/>
      <c r="L45" s="2"/>
      <c r="M45" s="1"/>
      <c r="N45" s="1" t="s">
        <v>236</v>
      </c>
    </row>
    <row r="46" spans="1:19" x14ac:dyDescent="0.3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</row>
    <row r="47" spans="1:19" x14ac:dyDescent="0.3">
      <c r="A47" s="1" t="s">
        <v>111</v>
      </c>
      <c r="B47" s="1" t="s">
        <v>1</v>
      </c>
      <c r="C47" s="2" t="s">
        <v>112</v>
      </c>
      <c r="D47" s="2" t="s">
        <v>113</v>
      </c>
      <c r="E47" s="2" t="s">
        <v>15</v>
      </c>
      <c r="F47" s="2" t="s">
        <v>114</v>
      </c>
      <c r="G47" s="2" t="s">
        <v>115</v>
      </c>
      <c r="H47" s="2" t="s">
        <v>21</v>
      </c>
      <c r="I47" s="2" t="s">
        <v>116</v>
      </c>
      <c r="J47" s="2" t="s">
        <v>117</v>
      </c>
      <c r="K47" s="2" t="s">
        <v>118</v>
      </c>
      <c r="L47" s="2" t="s">
        <v>18</v>
      </c>
      <c r="M47" s="2" t="s">
        <v>119</v>
      </c>
      <c r="N47" s="2" t="s">
        <v>4</v>
      </c>
      <c r="O47" s="2" t="s">
        <v>120</v>
      </c>
      <c r="P47" s="2" t="s">
        <v>121</v>
      </c>
      <c r="Q47" s="2" t="s">
        <v>6</v>
      </c>
      <c r="R47" s="2" t="s">
        <v>8</v>
      </c>
      <c r="S47" s="2" t="s">
        <v>7</v>
      </c>
    </row>
    <row r="48" spans="1:19" x14ac:dyDescent="0.3">
      <c r="A48" s="1" t="s">
        <v>268</v>
      </c>
      <c r="B48" s="1" t="s">
        <v>18</v>
      </c>
      <c r="C48" s="2">
        <v>2.57</v>
      </c>
      <c r="D48" s="2">
        <v>4</v>
      </c>
      <c r="E48" s="2">
        <v>4</v>
      </c>
      <c r="F48" s="2">
        <v>0.5</v>
      </c>
      <c r="G48" s="2">
        <v>4</v>
      </c>
      <c r="H48" s="2">
        <v>41</v>
      </c>
      <c r="I48" s="2">
        <v>0</v>
      </c>
      <c r="J48" s="2">
        <v>56</v>
      </c>
      <c r="K48" s="2">
        <v>48</v>
      </c>
      <c r="L48" s="2">
        <v>20</v>
      </c>
      <c r="M48" s="2">
        <v>16</v>
      </c>
      <c r="N48" s="2">
        <v>3</v>
      </c>
      <c r="O48" s="2">
        <v>24</v>
      </c>
      <c r="P48" s="2">
        <v>26</v>
      </c>
      <c r="Q48" s="2">
        <v>0</v>
      </c>
      <c r="R48" s="2">
        <v>3</v>
      </c>
      <c r="S48" s="2">
        <v>0</v>
      </c>
    </row>
    <row r="49" spans="1:19" x14ac:dyDescent="0.3">
      <c r="A49" s="1" t="s">
        <v>262</v>
      </c>
      <c r="B49" s="1" t="s">
        <v>15</v>
      </c>
      <c r="C49" s="2">
        <v>3.66</v>
      </c>
      <c r="D49" s="2">
        <v>14</v>
      </c>
      <c r="E49" s="2">
        <v>12</v>
      </c>
      <c r="F49" s="2">
        <v>0.53800000000000003</v>
      </c>
      <c r="G49" s="2">
        <v>0</v>
      </c>
      <c r="H49" s="2">
        <v>36</v>
      </c>
      <c r="I49" s="2">
        <v>36</v>
      </c>
      <c r="J49" s="2">
        <v>256</v>
      </c>
      <c r="K49" s="2">
        <v>229</v>
      </c>
      <c r="L49" s="2">
        <v>112</v>
      </c>
      <c r="M49" s="2">
        <v>104</v>
      </c>
      <c r="N49" s="2">
        <v>17</v>
      </c>
      <c r="O49" s="2">
        <v>105</v>
      </c>
      <c r="P49" s="2">
        <v>84</v>
      </c>
      <c r="Q49" s="2">
        <v>1</v>
      </c>
      <c r="R49" s="2">
        <v>7</v>
      </c>
      <c r="S49" s="2">
        <v>1</v>
      </c>
    </row>
    <row r="50" spans="1:19" x14ac:dyDescent="0.3">
      <c r="A50" s="1" t="s">
        <v>263</v>
      </c>
      <c r="B50" s="1" t="s">
        <v>18</v>
      </c>
      <c r="C50" s="2">
        <v>3.43</v>
      </c>
      <c r="D50" s="2">
        <v>13</v>
      </c>
      <c r="E50" s="2">
        <v>12</v>
      </c>
      <c r="F50" s="2">
        <v>0.52</v>
      </c>
      <c r="G50" s="2">
        <v>1</v>
      </c>
      <c r="H50" s="2">
        <v>36</v>
      </c>
      <c r="I50" s="2">
        <v>30</v>
      </c>
      <c r="J50" s="2">
        <v>199.1</v>
      </c>
      <c r="K50" s="2">
        <v>155</v>
      </c>
      <c r="L50" s="2">
        <v>82</v>
      </c>
      <c r="M50" s="2">
        <v>76</v>
      </c>
      <c r="N50" s="2">
        <v>13</v>
      </c>
      <c r="O50" s="2">
        <v>200</v>
      </c>
      <c r="P50" s="2">
        <v>78</v>
      </c>
      <c r="Q50" s="2">
        <v>5</v>
      </c>
      <c r="R50" s="2">
        <v>6</v>
      </c>
      <c r="S50" s="2">
        <v>1</v>
      </c>
    </row>
    <row r="51" spans="1:19" x14ac:dyDescent="0.3">
      <c r="A51" s="1" t="s">
        <v>267</v>
      </c>
      <c r="B51" s="1" t="s">
        <v>18</v>
      </c>
      <c r="C51" s="2">
        <v>2.0099999999999998</v>
      </c>
      <c r="D51" s="2">
        <v>10</v>
      </c>
      <c r="E51" s="2">
        <v>11</v>
      </c>
      <c r="F51" s="2">
        <v>0.47599999999999998</v>
      </c>
      <c r="G51" s="2">
        <v>27</v>
      </c>
      <c r="H51" s="2">
        <v>63</v>
      </c>
      <c r="I51" s="2">
        <v>0</v>
      </c>
      <c r="J51" s="2">
        <v>134.1</v>
      </c>
      <c r="K51" s="2">
        <v>87</v>
      </c>
      <c r="L51" s="2">
        <v>41</v>
      </c>
      <c r="M51" s="2">
        <v>30</v>
      </c>
      <c r="N51" s="2">
        <v>9</v>
      </c>
      <c r="O51" s="2">
        <v>122</v>
      </c>
      <c r="P51" s="2">
        <v>59</v>
      </c>
      <c r="Q51" s="2">
        <v>2</v>
      </c>
      <c r="R51" s="2">
        <v>5</v>
      </c>
      <c r="S51" s="2">
        <v>0</v>
      </c>
    </row>
    <row r="52" spans="1:19" x14ac:dyDescent="0.3">
      <c r="A52" s="1" t="s">
        <v>260</v>
      </c>
      <c r="B52" s="1" t="s">
        <v>15</v>
      </c>
      <c r="C52" s="2">
        <v>3.04</v>
      </c>
      <c r="D52" s="2">
        <v>17</v>
      </c>
      <c r="E52" s="2">
        <v>11</v>
      </c>
      <c r="F52" s="2">
        <v>0.60699999999999998</v>
      </c>
      <c r="G52" s="2">
        <v>0</v>
      </c>
      <c r="H52" s="2">
        <v>36</v>
      </c>
      <c r="I52" s="2">
        <v>35</v>
      </c>
      <c r="J52" s="2">
        <v>243</v>
      </c>
      <c r="K52" s="2">
        <v>201</v>
      </c>
      <c r="L52" s="2">
        <v>93</v>
      </c>
      <c r="M52" s="2">
        <v>82</v>
      </c>
      <c r="N52" s="2">
        <v>22</v>
      </c>
      <c r="O52" s="2">
        <v>183</v>
      </c>
      <c r="P52" s="2">
        <v>88</v>
      </c>
      <c r="Q52" s="2">
        <v>2</v>
      </c>
      <c r="R52" s="2">
        <v>8</v>
      </c>
      <c r="S52" s="2">
        <v>0</v>
      </c>
    </row>
    <row r="53" spans="1:19" x14ac:dyDescent="0.3">
      <c r="A53" s="1" t="s">
        <v>271</v>
      </c>
      <c r="B53" s="1" t="s">
        <v>15</v>
      </c>
      <c r="C53" s="2">
        <v>3.43</v>
      </c>
      <c r="D53" s="2">
        <v>2</v>
      </c>
      <c r="E53" s="2">
        <v>2</v>
      </c>
      <c r="F53" s="2">
        <v>0.5</v>
      </c>
      <c r="G53" s="2">
        <v>3</v>
      </c>
      <c r="H53" s="2">
        <v>39</v>
      </c>
      <c r="I53" s="2">
        <v>0</v>
      </c>
      <c r="J53" s="2">
        <v>44.2</v>
      </c>
      <c r="K53" s="2">
        <v>44</v>
      </c>
      <c r="L53" s="2">
        <v>17</v>
      </c>
      <c r="M53" s="2">
        <v>17</v>
      </c>
      <c r="N53" s="2">
        <v>3</v>
      </c>
      <c r="O53" s="2">
        <v>18</v>
      </c>
      <c r="P53" s="2">
        <v>16</v>
      </c>
      <c r="Q53" s="2">
        <v>1</v>
      </c>
      <c r="R53" s="2">
        <v>2</v>
      </c>
      <c r="S53" s="2">
        <v>1</v>
      </c>
    </row>
    <row r="54" spans="1:19" x14ac:dyDescent="0.3">
      <c r="A54" s="1" t="s">
        <v>265</v>
      </c>
      <c r="B54" s="1" t="s">
        <v>18</v>
      </c>
      <c r="C54" s="2">
        <v>3.32</v>
      </c>
      <c r="D54" s="2">
        <v>6</v>
      </c>
      <c r="E54" s="2">
        <v>12</v>
      </c>
      <c r="F54" s="2">
        <v>0.33300000000000002</v>
      </c>
      <c r="G54" s="2">
        <v>22</v>
      </c>
      <c r="H54" s="2">
        <v>70</v>
      </c>
      <c r="I54" s="2">
        <v>1</v>
      </c>
      <c r="J54" s="2">
        <v>127.1</v>
      </c>
      <c r="K54" s="2">
        <v>98</v>
      </c>
      <c r="L54" s="2">
        <v>53</v>
      </c>
      <c r="M54" s="2">
        <v>47</v>
      </c>
      <c r="N54" s="2">
        <v>10</v>
      </c>
      <c r="O54" s="2">
        <v>105</v>
      </c>
      <c r="P54" s="2">
        <v>70</v>
      </c>
      <c r="Q54" s="2">
        <v>7</v>
      </c>
      <c r="R54" s="2">
        <v>8</v>
      </c>
      <c r="S54" s="2">
        <v>0</v>
      </c>
    </row>
    <row r="55" spans="1:19" x14ac:dyDescent="0.3">
      <c r="A55" s="1" t="s">
        <v>269</v>
      </c>
      <c r="B55" s="1" t="s">
        <v>15</v>
      </c>
      <c r="C55" s="2">
        <v>2.95</v>
      </c>
      <c r="D55" s="2">
        <v>8</v>
      </c>
      <c r="E55" s="2">
        <v>1</v>
      </c>
      <c r="F55" s="2">
        <v>0.88900000000000001</v>
      </c>
      <c r="G55" s="2">
        <v>9</v>
      </c>
      <c r="H55" s="2">
        <v>65</v>
      </c>
      <c r="I55" s="2">
        <v>0</v>
      </c>
      <c r="J55" s="2">
        <v>88.1</v>
      </c>
      <c r="K55" s="2">
        <v>71</v>
      </c>
      <c r="L55" s="2">
        <v>34</v>
      </c>
      <c r="M55" s="2">
        <v>29</v>
      </c>
      <c r="N55" s="2">
        <v>3</v>
      </c>
      <c r="O55" s="2">
        <v>82</v>
      </c>
      <c r="P55" s="2">
        <v>38</v>
      </c>
      <c r="Q55" s="2">
        <v>1</v>
      </c>
      <c r="R55" s="2">
        <v>4</v>
      </c>
      <c r="S55" s="2">
        <v>0</v>
      </c>
    </row>
    <row r="56" spans="1:19" x14ac:dyDescent="0.3">
      <c r="A56" s="1" t="s">
        <v>270</v>
      </c>
      <c r="B56" s="1" t="s">
        <v>15</v>
      </c>
      <c r="C56" s="2">
        <v>3.13</v>
      </c>
      <c r="D56" s="2">
        <v>5</v>
      </c>
      <c r="E56" s="2">
        <v>8</v>
      </c>
      <c r="F56" s="2">
        <v>0.38500000000000001</v>
      </c>
      <c r="G56" s="2">
        <v>13</v>
      </c>
      <c r="H56" s="2">
        <v>67</v>
      </c>
      <c r="I56" s="2">
        <v>0</v>
      </c>
      <c r="J56" s="2">
        <v>95</v>
      </c>
      <c r="K56" s="2">
        <v>78</v>
      </c>
      <c r="L56" s="2">
        <v>37</v>
      </c>
      <c r="M56" s="2">
        <v>33</v>
      </c>
      <c r="N56" s="2">
        <v>9</v>
      </c>
      <c r="O56" s="2">
        <v>48</v>
      </c>
      <c r="P56" s="2">
        <v>28</v>
      </c>
      <c r="Q56" s="2">
        <v>0</v>
      </c>
      <c r="R56" s="2">
        <v>2</v>
      </c>
      <c r="S56" s="2">
        <v>0</v>
      </c>
    </row>
    <row r="57" spans="1:19" x14ac:dyDescent="0.3">
      <c r="A57" s="1" t="s">
        <v>264</v>
      </c>
      <c r="B57" s="1" t="s">
        <v>18</v>
      </c>
      <c r="C57" s="2">
        <v>3.55</v>
      </c>
      <c r="D57" s="2">
        <v>15</v>
      </c>
      <c r="E57" s="2">
        <v>11</v>
      </c>
      <c r="F57" s="2">
        <v>0.57699999999999996</v>
      </c>
      <c r="G57" s="2">
        <v>0</v>
      </c>
      <c r="H57" s="2">
        <v>34</v>
      </c>
      <c r="I57" s="2">
        <v>34</v>
      </c>
      <c r="J57" s="2">
        <v>238.1</v>
      </c>
      <c r="K57" s="2">
        <v>228</v>
      </c>
      <c r="L57" s="2">
        <v>109</v>
      </c>
      <c r="M57" s="2">
        <v>94</v>
      </c>
      <c r="N57" s="2">
        <v>29</v>
      </c>
      <c r="O57" s="2">
        <v>154</v>
      </c>
      <c r="P57" s="2">
        <v>54</v>
      </c>
      <c r="Q57" s="2">
        <v>5</v>
      </c>
      <c r="R57" s="2">
        <v>6</v>
      </c>
      <c r="S57" s="2">
        <v>0</v>
      </c>
    </row>
    <row r="58" spans="1:19" x14ac:dyDescent="0.3">
      <c r="A58" s="1" t="s">
        <v>259</v>
      </c>
      <c r="B58" s="1" t="s">
        <v>15</v>
      </c>
      <c r="C58" s="2">
        <v>2.63</v>
      </c>
      <c r="D58" s="2">
        <v>16</v>
      </c>
      <c r="E58" s="2">
        <v>9</v>
      </c>
      <c r="F58" s="2">
        <v>0.64</v>
      </c>
      <c r="G58" s="2">
        <v>0</v>
      </c>
      <c r="H58" s="2">
        <v>34</v>
      </c>
      <c r="I58" s="2">
        <v>33</v>
      </c>
      <c r="J58" s="2">
        <v>257</v>
      </c>
      <c r="K58" s="2">
        <v>211</v>
      </c>
      <c r="L58" s="2">
        <v>80</v>
      </c>
      <c r="M58" s="2">
        <v>75</v>
      </c>
      <c r="N58" s="2">
        <v>21</v>
      </c>
      <c r="O58" s="2">
        <v>269</v>
      </c>
      <c r="P58" s="2">
        <v>73</v>
      </c>
      <c r="Q58" s="2">
        <v>7</v>
      </c>
      <c r="R58" s="2">
        <v>8</v>
      </c>
      <c r="S58" s="2">
        <v>1</v>
      </c>
    </row>
    <row r="59" spans="1:19" x14ac:dyDescent="0.3">
      <c r="A59" s="1" t="s">
        <v>261</v>
      </c>
      <c r="B59" s="1" t="s">
        <v>18</v>
      </c>
      <c r="C59" s="2">
        <v>3.2</v>
      </c>
      <c r="D59" s="2">
        <v>11</v>
      </c>
      <c r="E59" s="2">
        <v>16</v>
      </c>
      <c r="F59" s="2">
        <v>0.40699999999999997</v>
      </c>
      <c r="G59" s="2">
        <v>2</v>
      </c>
      <c r="H59" s="2">
        <v>37</v>
      </c>
      <c r="I59" s="2">
        <v>32</v>
      </c>
      <c r="J59" s="2">
        <v>239</v>
      </c>
      <c r="K59" s="2">
        <v>187</v>
      </c>
      <c r="L59" s="2">
        <v>94</v>
      </c>
      <c r="M59" s="2">
        <v>85</v>
      </c>
      <c r="N59" s="2">
        <v>21</v>
      </c>
      <c r="O59" s="2">
        <v>149</v>
      </c>
      <c r="P59" s="2">
        <v>92</v>
      </c>
      <c r="Q59" s="2">
        <v>7</v>
      </c>
      <c r="R59" s="2">
        <v>7</v>
      </c>
      <c r="S59" s="2">
        <v>1</v>
      </c>
    </row>
    <row r="60" spans="1:19" x14ac:dyDescent="0.3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3">
      <c r="A61" s="1" t="s">
        <v>111</v>
      </c>
      <c r="B61" s="1" t="s">
        <v>1</v>
      </c>
      <c r="C61" s="2" t="s">
        <v>112</v>
      </c>
      <c r="D61" s="2" t="s">
        <v>122</v>
      </c>
      <c r="E61" s="2" t="s">
        <v>123</v>
      </c>
      <c r="F61" s="2" t="s">
        <v>124</v>
      </c>
      <c r="G61" s="2" t="s">
        <v>125</v>
      </c>
      <c r="H61" s="2" t="s">
        <v>126</v>
      </c>
      <c r="I61" s="2" t="s">
        <v>127</v>
      </c>
      <c r="J61" s="2" t="s">
        <v>128</v>
      </c>
      <c r="K61" s="2" t="s">
        <v>129</v>
      </c>
      <c r="L61" s="2" t="s">
        <v>130</v>
      </c>
    </row>
    <row r="62" spans="1:19" x14ac:dyDescent="0.3">
      <c r="A62" s="1" t="s">
        <v>267</v>
      </c>
      <c r="B62" s="1" t="s">
        <v>18</v>
      </c>
      <c r="C62" s="2">
        <v>2.0099999999999998</v>
      </c>
      <c r="D62" s="2">
        <v>2.75</v>
      </c>
      <c r="E62" s="2">
        <v>140</v>
      </c>
      <c r="F62" s="2">
        <v>9.4</v>
      </c>
      <c r="G62" s="2">
        <v>5.8</v>
      </c>
      <c r="H62" s="2">
        <v>3.4</v>
      </c>
      <c r="I62" s="2">
        <v>8.1999999999999993</v>
      </c>
      <c r="J62" s="2">
        <v>0.6</v>
      </c>
      <c r="K62" s="2">
        <v>2.1</v>
      </c>
      <c r="L62" s="2">
        <v>26.8</v>
      </c>
    </row>
    <row r="63" spans="1:19" x14ac:dyDescent="0.3">
      <c r="A63" s="1" t="s">
        <v>268</v>
      </c>
      <c r="B63" s="1" t="s">
        <v>18</v>
      </c>
      <c r="C63" s="2">
        <v>2.57</v>
      </c>
      <c r="D63" s="2">
        <v>3.21</v>
      </c>
      <c r="E63" s="2">
        <v>74</v>
      </c>
      <c r="F63" s="2">
        <v>11.9</v>
      </c>
      <c r="G63" s="2">
        <v>7.7</v>
      </c>
      <c r="H63" s="2">
        <v>4.2</v>
      </c>
      <c r="I63" s="2">
        <v>3.9</v>
      </c>
      <c r="J63" s="2">
        <v>0.48</v>
      </c>
      <c r="K63" s="2">
        <v>0.9</v>
      </c>
      <c r="L63" s="2">
        <v>20</v>
      </c>
    </row>
    <row r="64" spans="1:19" x14ac:dyDescent="0.3">
      <c r="A64" s="1" t="s">
        <v>259</v>
      </c>
      <c r="B64" s="1" t="s">
        <v>15</v>
      </c>
      <c r="C64" s="2">
        <v>2.63</v>
      </c>
      <c r="D64" s="2">
        <v>2.8</v>
      </c>
      <c r="E64" s="2">
        <v>291</v>
      </c>
      <c r="F64" s="2">
        <v>10.199999999999999</v>
      </c>
      <c r="G64" s="2">
        <v>7.4</v>
      </c>
      <c r="H64" s="2">
        <v>2.6</v>
      </c>
      <c r="I64" s="2">
        <v>9.4</v>
      </c>
      <c r="J64" s="2">
        <v>0.74</v>
      </c>
      <c r="K64" s="2">
        <v>3.7</v>
      </c>
      <c r="L64" s="2">
        <v>6.3</v>
      </c>
    </row>
    <row r="65" spans="1:19" x14ac:dyDescent="0.3">
      <c r="A65" s="1" t="s">
        <v>269</v>
      </c>
      <c r="B65" s="1" t="s">
        <v>15</v>
      </c>
      <c r="C65" s="2">
        <v>2.95</v>
      </c>
      <c r="D65" s="2">
        <v>3.46</v>
      </c>
      <c r="E65" s="2">
        <v>103</v>
      </c>
      <c r="F65" s="2">
        <v>10.5</v>
      </c>
      <c r="G65" s="2">
        <v>7.2</v>
      </c>
      <c r="H65" s="2">
        <v>3.2</v>
      </c>
      <c r="I65" s="2">
        <v>8.4</v>
      </c>
      <c r="J65" s="2">
        <v>0.31</v>
      </c>
      <c r="K65" s="2">
        <v>2.2000000000000002</v>
      </c>
      <c r="L65" s="2">
        <v>14.7</v>
      </c>
    </row>
    <row r="66" spans="1:19" x14ac:dyDescent="0.3">
      <c r="A66" s="1" t="s">
        <v>260</v>
      </c>
      <c r="B66" s="1" t="s">
        <v>15</v>
      </c>
      <c r="C66" s="2">
        <v>3.04</v>
      </c>
      <c r="D66" s="2">
        <v>3.44</v>
      </c>
      <c r="E66" s="2">
        <v>283</v>
      </c>
      <c r="F66" s="2">
        <v>10.5</v>
      </c>
      <c r="G66" s="2">
        <v>7.4</v>
      </c>
      <c r="H66" s="2">
        <v>3</v>
      </c>
      <c r="I66" s="2">
        <v>6.8</v>
      </c>
      <c r="J66" s="2">
        <v>0.81</v>
      </c>
      <c r="K66" s="2">
        <v>2.1</v>
      </c>
      <c r="L66" s="2">
        <v>11.8</v>
      </c>
    </row>
    <row r="67" spans="1:19" x14ac:dyDescent="0.3">
      <c r="A67" s="1" t="s">
        <v>270</v>
      </c>
      <c r="B67" s="1" t="s">
        <v>15</v>
      </c>
      <c r="C67" s="2">
        <v>3.13</v>
      </c>
      <c r="D67" s="2">
        <v>3.51</v>
      </c>
      <c r="E67" s="2">
        <v>100</v>
      </c>
      <c r="F67" s="2">
        <v>9.5</v>
      </c>
      <c r="G67" s="2">
        <v>7.4</v>
      </c>
      <c r="H67" s="2">
        <v>2.1</v>
      </c>
      <c r="I67" s="2">
        <v>4.5</v>
      </c>
      <c r="J67" s="2">
        <v>0.85</v>
      </c>
      <c r="K67" s="2">
        <v>1.7</v>
      </c>
      <c r="L67" s="2">
        <v>10.8</v>
      </c>
    </row>
    <row r="68" spans="1:19" x14ac:dyDescent="0.3">
      <c r="A68" s="1" t="s">
        <v>261</v>
      </c>
      <c r="B68" s="1" t="s">
        <v>18</v>
      </c>
      <c r="C68" s="2">
        <v>3.2</v>
      </c>
      <c r="D68" s="2">
        <v>3.54</v>
      </c>
      <c r="E68" s="2">
        <v>286</v>
      </c>
      <c r="F68" s="2">
        <v>10.8</v>
      </c>
      <c r="G68" s="2">
        <v>7</v>
      </c>
      <c r="H68" s="2">
        <v>3.5</v>
      </c>
      <c r="I68" s="2">
        <v>5.6</v>
      </c>
      <c r="J68" s="2">
        <v>0.79</v>
      </c>
      <c r="K68" s="2">
        <v>1.6</v>
      </c>
      <c r="L68" s="2">
        <v>9.6</v>
      </c>
    </row>
    <row r="69" spans="1:19" x14ac:dyDescent="0.3">
      <c r="A69" s="1" t="s">
        <v>265</v>
      </c>
      <c r="B69" s="1" t="s">
        <v>18</v>
      </c>
      <c r="C69" s="2">
        <v>3.32</v>
      </c>
      <c r="D69" s="2">
        <v>3.75</v>
      </c>
      <c r="E69" s="2">
        <v>169</v>
      </c>
      <c r="F69" s="2">
        <v>11.9</v>
      </c>
      <c r="G69" s="2">
        <v>6.9</v>
      </c>
      <c r="H69" s="2">
        <v>4.5</v>
      </c>
      <c r="I69" s="2">
        <v>7.4</v>
      </c>
      <c r="J69" s="2">
        <v>0.71</v>
      </c>
      <c r="K69" s="2">
        <v>1.5</v>
      </c>
      <c r="L69" s="2">
        <v>11.3</v>
      </c>
    </row>
    <row r="70" spans="1:19" x14ac:dyDescent="0.3">
      <c r="A70" s="1" t="s">
        <v>271</v>
      </c>
      <c r="B70" s="1" t="s">
        <v>15</v>
      </c>
      <c r="C70" s="2">
        <v>3.43</v>
      </c>
      <c r="D70" s="2">
        <v>3.43</v>
      </c>
      <c r="E70" s="2">
        <v>56</v>
      </c>
      <c r="F70" s="2">
        <v>11.3</v>
      </c>
      <c r="G70" s="2">
        <v>8.9</v>
      </c>
      <c r="H70" s="2">
        <v>2.2000000000000002</v>
      </c>
      <c r="I70" s="2">
        <v>3.6</v>
      </c>
      <c r="J70" s="2">
        <v>0.6</v>
      </c>
      <c r="K70" s="2">
        <v>1.1000000000000001</v>
      </c>
      <c r="L70" s="2">
        <v>0</v>
      </c>
    </row>
    <row r="71" spans="1:19" x14ac:dyDescent="0.3">
      <c r="A71" s="1" t="s">
        <v>263</v>
      </c>
      <c r="B71" s="1" t="s">
        <v>18</v>
      </c>
      <c r="C71" s="2">
        <v>3.43</v>
      </c>
      <c r="D71" s="2">
        <v>3.7</v>
      </c>
      <c r="E71" s="2">
        <v>236</v>
      </c>
      <c r="F71" s="2">
        <v>10.7</v>
      </c>
      <c r="G71" s="2">
        <v>7</v>
      </c>
      <c r="H71" s="2">
        <v>3.4</v>
      </c>
      <c r="I71" s="2">
        <v>9</v>
      </c>
      <c r="J71" s="2">
        <v>0.59</v>
      </c>
      <c r="K71" s="2">
        <v>2.6</v>
      </c>
      <c r="L71" s="2">
        <v>7.3</v>
      </c>
    </row>
    <row r="72" spans="1:19" x14ac:dyDescent="0.3">
      <c r="A72" s="1" t="s">
        <v>264</v>
      </c>
      <c r="B72" s="1" t="s">
        <v>18</v>
      </c>
      <c r="C72" s="2">
        <v>3.55</v>
      </c>
      <c r="D72" s="2">
        <v>4.12</v>
      </c>
      <c r="E72" s="2">
        <v>280</v>
      </c>
      <c r="F72" s="2">
        <v>10.6</v>
      </c>
      <c r="G72" s="2">
        <v>8.6</v>
      </c>
      <c r="H72" s="2">
        <v>1.8</v>
      </c>
      <c r="I72" s="2">
        <v>5.8</v>
      </c>
      <c r="J72" s="2">
        <v>1.1000000000000001</v>
      </c>
      <c r="K72" s="2">
        <v>2.9</v>
      </c>
      <c r="L72" s="2">
        <v>13.8</v>
      </c>
    </row>
    <row r="73" spans="1:19" x14ac:dyDescent="0.3">
      <c r="A73" s="1" t="s">
        <v>262</v>
      </c>
      <c r="B73" s="1" t="s">
        <v>15</v>
      </c>
      <c r="C73" s="2">
        <v>3.66</v>
      </c>
      <c r="D73" s="2">
        <v>3.94</v>
      </c>
      <c r="E73" s="2">
        <v>314</v>
      </c>
      <c r="F73" s="2">
        <v>11</v>
      </c>
      <c r="G73" s="2">
        <v>8.1</v>
      </c>
      <c r="H73" s="2">
        <v>3</v>
      </c>
      <c r="I73" s="2">
        <v>3.7</v>
      </c>
      <c r="J73" s="2">
        <v>0.6</v>
      </c>
      <c r="K73" s="2">
        <v>1.3</v>
      </c>
      <c r="L73" s="2">
        <v>7.1</v>
      </c>
    </row>
    <row r="74" spans="1:19" x14ac:dyDescent="0.3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9" x14ac:dyDescent="0.3">
      <c r="A75" s="1" t="s">
        <v>131</v>
      </c>
      <c r="B75" s="1" t="s">
        <v>40</v>
      </c>
      <c r="C75" s="2" t="s">
        <v>21</v>
      </c>
      <c r="D75" s="2" t="s">
        <v>132</v>
      </c>
      <c r="E75" s="2" t="s">
        <v>133</v>
      </c>
      <c r="F75" s="2" t="s">
        <v>118</v>
      </c>
      <c r="G75" s="2" t="s">
        <v>72</v>
      </c>
      <c r="H75" s="2" t="s">
        <v>80</v>
      </c>
      <c r="I75" s="2" t="s">
        <v>4</v>
      </c>
      <c r="J75" s="2" t="s">
        <v>134</v>
      </c>
      <c r="K75" s="2" t="s">
        <v>18</v>
      </c>
      <c r="L75" s="2" t="s">
        <v>135</v>
      </c>
      <c r="M75" s="2" t="s">
        <v>120</v>
      </c>
      <c r="N75" s="2" t="s">
        <v>121</v>
      </c>
      <c r="O75" s="2" t="s">
        <v>136</v>
      </c>
      <c r="P75" s="2" t="s">
        <v>137</v>
      </c>
      <c r="Q75" s="2" t="s">
        <v>138</v>
      </c>
      <c r="R75" s="2" t="s">
        <v>139</v>
      </c>
      <c r="S75" s="2" t="s">
        <v>140</v>
      </c>
    </row>
    <row r="76" spans="1:19" x14ac:dyDescent="0.3">
      <c r="A76" s="1" t="s">
        <v>268</v>
      </c>
      <c r="B76" s="1" t="s">
        <v>105</v>
      </c>
      <c r="C76" s="2">
        <v>41</v>
      </c>
      <c r="D76" s="2">
        <v>6</v>
      </c>
      <c r="E76" s="2">
        <v>3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3</v>
      </c>
      <c r="N76" s="2">
        <v>0</v>
      </c>
      <c r="O76" s="2">
        <v>0</v>
      </c>
      <c r="P76" s="2">
        <v>0</v>
      </c>
      <c r="Q76" s="2">
        <v>3</v>
      </c>
      <c r="R76" s="2">
        <v>0</v>
      </c>
      <c r="S76" s="2">
        <v>0</v>
      </c>
    </row>
    <row r="77" spans="1:19" x14ac:dyDescent="0.3">
      <c r="A77" s="1" t="s">
        <v>294</v>
      </c>
      <c r="B77" s="1" t="s">
        <v>200</v>
      </c>
      <c r="C77" s="2">
        <v>145</v>
      </c>
      <c r="D77" s="2">
        <v>594</v>
      </c>
      <c r="E77" s="2">
        <v>524</v>
      </c>
      <c r="F77" s="2">
        <v>148</v>
      </c>
      <c r="G77" s="2">
        <v>21</v>
      </c>
      <c r="H77" s="2">
        <v>6</v>
      </c>
      <c r="I77" s="2">
        <v>25</v>
      </c>
      <c r="J77" s="2">
        <v>256</v>
      </c>
      <c r="K77" s="2">
        <v>79</v>
      </c>
      <c r="L77" s="2">
        <v>76</v>
      </c>
      <c r="M77" s="2">
        <v>64</v>
      </c>
      <c r="N77" s="2">
        <v>53</v>
      </c>
      <c r="O77" s="2">
        <v>0</v>
      </c>
      <c r="P77" s="2">
        <v>13</v>
      </c>
      <c r="Q77" s="2">
        <v>4</v>
      </c>
      <c r="R77" s="2">
        <v>0</v>
      </c>
      <c r="S77" s="2">
        <v>0</v>
      </c>
    </row>
    <row r="78" spans="1:19" x14ac:dyDescent="0.3">
      <c r="A78" s="1" t="s">
        <v>263</v>
      </c>
      <c r="B78" s="1" t="s">
        <v>105</v>
      </c>
      <c r="C78" s="2">
        <v>36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</row>
    <row r="79" spans="1:19" x14ac:dyDescent="0.3">
      <c r="A79" s="1" t="s">
        <v>273</v>
      </c>
      <c r="B79" s="1" t="s">
        <v>52</v>
      </c>
      <c r="C79" s="2">
        <v>111</v>
      </c>
      <c r="D79" s="2">
        <v>430</v>
      </c>
      <c r="E79" s="2">
        <v>349</v>
      </c>
      <c r="F79" s="2">
        <v>88</v>
      </c>
      <c r="G79" s="2">
        <v>14</v>
      </c>
      <c r="H79" s="2">
        <v>1</v>
      </c>
      <c r="I79" s="2">
        <v>16</v>
      </c>
      <c r="J79" s="2">
        <v>152</v>
      </c>
      <c r="K79" s="2">
        <v>54</v>
      </c>
      <c r="L79" s="2">
        <v>57</v>
      </c>
      <c r="M79" s="2">
        <v>73</v>
      </c>
      <c r="N79" s="2">
        <v>75</v>
      </c>
      <c r="O79" s="2">
        <v>10</v>
      </c>
      <c r="P79" s="2">
        <v>0</v>
      </c>
      <c r="Q79" s="2">
        <v>1</v>
      </c>
      <c r="R79" s="2">
        <v>5</v>
      </c>
      <c r="S79" s="2">
        <v>11</v>
      </c>
    </row>
    <row r="80" spans="1:19" x14ac:dyDescent="0.3">
      <c r="A80" s="1" t="s">
        <v>274</v>
      </c>
      <c r="B80" s="1" t="s">
        <v>65</v>
      </c>
      <c r="C80" s="2">
        <v>156</v>
      </c>
      <c r="D80" s="2">
        <v>685</v>
      </c>
      <c r="E80" s="2">
        <v>642</v>
      </c>
      <c r="F80" s="2">
        <v>200</v>
      </c>
      <c r="G80" s="2">
        <v>32</v>
      </c>
      <c r="H80" s="2">
        <v>3</v>
      </c>
      <c r="I80" s="2">
        <v>21</v>
      </c>
      <c r="J80" s="2">
        <v>301</v>
      </c>
      <c r="K80" s="2">
        <v>95</v>
      </c>
      <c r="L80" s="2">
        <v>111</v>
      </c>
      <c r="M80" s="2">
        <v>66</v>
      </c>
      <c r="N80" s="2">
        <v>31</v>
      </c>
      <c r="O80" s="2">
        <v>4</v>
      </c>
      <c r="P80" s="2">
        <v>3</v>
      </c>
      <c r="Q80" s="2">
        <v>1</v>
      </c>
      <c r="R80" s="2">
        <v>8</v>
      </c>
      <c r="S80" s="2">
        <v>8</v>
      </c>
    </row>
    <row r="81" spans="1:19" x14ac:dyDescent="0.3">
      <c r="A81" s="1" t="s">
        <v>267</v>
      </c>
      <c r="B81" s="1" t="s">
        <v>105</v>
      </c>
      <c r="C81" s="2">
        <v>63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</row>
    <row r="82" spans="1:19" x14ac:dyDescent="0.3">
      <c r="A82" s="1" t="s">
        <v>291</v>
      </c>
      <c r="B82" s="1" t="s">
        <v>96</v>
      </c>
      <c r="C82" s="2">
        <v>95</v>
      </c>
      <c r="D82" s="2">
        <v>420</v>
      </c>
      <c r="E82" s="2">
        <v>380</v>
      </c>
      <c r="F82" s="2">
        <v>120</v>
      </c>
      <c r="G82" s="2">
        <v>27</v>
      </c>
      <c r="H82" s="2">
        <v>4</v>
      </c>
      <c r="I82" s="2">
        <v>8</v>
      </c>
      <c r="J82" s="2">
        <v>179</v>
      </c>
      <c r="K82" s="2">
        <v>62</v>
      </c>
      <c r="L82" s="2">
        <v>32</v>
      </c>
      <c r="M82" s="2">
        <v>39</v>
      </c>
      <c r="N82" s="2">
        <v>36</v>
      </c>
      <c r="O82" s="2">
        <v>3</v>
      </c>
      <c r="P82" s="2">
        <v>1</v>
      </c>
      <c r="Q82" s="2">
        <v>0</v>
      </c>
      <c r="R82" s="2">
        <v>3</v>
      </c>
      <c r="S82" s="2">
        <v>7</v>
      </c>
    </row>
    <row r="83" spans="1:19" x14ac:dyDescent="0.3">
      <c r="A83" s="1" t="s">
        <v>260</v>
      </c>
      <c r="B83" s="1" t="s">
        <v>105</v>
      </c>
      <c r="C83" s="2">
        <v>39</v>
      </c>
      <c r="D83" s="2">
        <v>97</v>
      </c>
      <c r="E83" s="2">
        <v>80</v>
      </c>
      <c r="F83" s="2">
        <v>19</v>
      </c>
      <c r="G83" s="2">
        <v>2</v>
      </c>
      <c r="H83" s="2">
        <v>0</v>
      </c>
      <c r="I83" s="2">
        <v>0</v>
      </c>
      <c r="J83" s="2">
        <v>21</v>
      </c>
      <c r="K83" s="2">
        <v>8</v>
      </c>
      <c r="L83" s="2">
        <v>10</v>
      </c>
      <c r="M83" s="2">
        <v>19</v>
      </c>
      <c r="N83" s="2">
        <v>6</v>
      </c>
      <c r="O83" s="2">
        <v>0</v>
      </c>
      <c r="P83" s="2">
        <v>0</v>
      </c>
      <c r="Q83" s="2">
        <v>10</v>
      </c>
      <c r="R83" s="2">
        <v>1</v>
      </c>
      <c r="S83" s="2">
        <v>0</v>
      </c>
    </row>
    <row r="84" spans="1:19" x14ac:dyDescent="0.3">
      <c r="A84" s="1" t="s">
        <v>285</v>
      </c>
      <c r="B84" s="1" t="s">
        <v>187</v>
      </c>
      <c r="C84" s="2">
        <v>142</v>
      </c>
      <c r="D84" s="2">
        <v>615</v>
      </c>
      <c r="E84" s="2">
        <v>547</v>
      </c>
      <c r="F84" s="2">
        <v>138</v>
      </c>
      <c r="G84" s="2">
        <v>16</v>
      </c>
      <c r="H84" s="2">
        <v>6</v>
      </c>
      <c r="I84" s="2">
        <v>0</v>
      </c>
      <c r="J84" s="2">
        <v>166</v>
      </c>
      <c r="K84" s="2">
        <v>55</v>
      </c>
      <c r="L84" s="2">
        <v>32</v>
      </c>
      <c r="M84" s="2">
        <v>59</v>
      </c>
      <c r="N84" s="2">
        <v>53</v>
      </c>
      <c r="O84" s="2">
        <v>0</v>
      </c>
      <c r="P84" s="2">
        <v>2</v>
      </c>
      <c r="Q84" s="2">
        <v>13</v>
      </c>
      <c r="R84" s="2">
        <v>0</v>
      </c>
      <c r="S84" s="2">
        <v>0</v>
      </c>
    </row>
    <row r="85" spans="1:19" x14ac:dyDescent="0.3">
      <c r="A85" s="1" t="s">
        <v>271</v>
      </c>
      <c r="B85" s="1" t="s">
        <v>105</v>
      </c>
      <c r="C85" s="2">
        <v>39</v>
      </c>
      <c r="D85" s="2">
        <v>3</v>
      </c>
      <c r="E85" s="2">
        <v>3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1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</row>
    <row r="86" spans="1:19" x14ac:dyDescent="0.3">
      <c r="A86" s="1" t="s">
        <v>265</v>
      </c>
      <c r="B86" s="1" t="s">
        <v>105</v>
      </c>
      <c r="C86" s="2">
        <v>70</v>
      </c>
      <c r="D86" s="2">
        <v>23</v>
      </c>
      <c r="E86" s="2">
        <v>22</v>
      </c>
      <c r="F86" s="2">
        <v>4</v>
      </c>
      <c r="G86" s="2">
        <v>0</v>
      </c>
      <c r="H86" s="2">
        <v>0</v>
      </c>
      <c r="I86" s="2">
        <v>1</v>
      </c>
      <c r="J86" s="2">
        <v>7</v>
      </c>
      <c r="K86" s="2">
        <v>1</v>
      </c>
      <c r="L86" s="2">
        <v>2</v>
      </c>
      <c r="M86" s="2">
        <v>2</v>
      </c>
      <c r="N86" s="2">
        <v>1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</row>
    <row r="87" spans="1:19" x14ac:dyDescent="0.3">
      <c r="A87" s="1" t="s">
        <v>269</v>
      </c>
      <c r="B87" s="1" t="s">
        <v>105</v>
      </c>
      <c r="C87" s="2">
        <v>66</v>
      </c>
      <c r="D87" s="2">
        <v>14</v>
      </c>
      <c r="E87" s="2">
        <v>13</v>
      </c>
      <c r="F87" s="2">
        <v>4</v>
      </c>
      <c r="G87" s="2">
        <v>0</v>
      </c>
      <c r="H87" s="2">
        <v>1</v>
      </c>
      <c r="I87" s="2">
        <v>0</v>
      </c>
      <c r="J87" s="2">
        <v>6</v>
      </c>
      <c r="K87" s="2">
        <v>2</v>
      </c>
      <c r="L87" s="2">
        <v>2</v>
      </c>
      <c r="M87" s="2">
        <v>2</v>
      </c>
      <c r="N87" s="2">
        <v>0</v>
      </c>
      <c r="O87" s="2">
        <v>0</v>
      </c>
      <c r="P87" s="2">
        <v>0</v>
      </c>
      <c r="Q87" s="2">
        <v>1</v>
      </c>
      <c r="R87" s="2">
        <v>0</v>
      </c>
      <c r="S87" s="2">
        <v>0</v>
      </c>
    </row>
    <row r="88" spans="1:19" x14ac:dyDescent="0.3">
      <c r="A88" s="1" t="s">
        <v>280</v>
      </c>
      <c r="B88" s="1" t="s">
        <v>75</v>
      </c>
      <c r="C88" s="2">
        <v>142</v>
      </c>
      <c r="D88" s="2">
        <v>609</v>
      </c>
      <c r="E88" s="2">
        <v>535</v>
      </c>
      <c r="F88" s="2">
        <v>147</v>
      </c>
      <c r="G88" s="2">
        <v>13</v>
      </c>
      <c r="H88" s="2">
        <v>5</v>
      </c>
      <c r="I88" s="2">
        <v>6</v>
      </c>
      <c r="J88" s="2">
        <v>188</v>
      </c>
      <c r="K88" s="2">
        <v>77</v>
      </c>
      <c r="L88" s="2">
        <v>37</v>
      </c>
      <c r="M88" s="2">
        <v>77</v>
      </c>
      <c r="N88" s="2">
        <v>62</v>
      </c>
      <c r="O88" s="2">
        <v>0</v>
      </c>
      <c r="P88" s="2">
        <v>5</v>
      </c>
      <c r="Q88" s="2">
        <v>7</v>
      </c>
      <c r="R88" s="2">
        <v>0</v>
      </c>
      <c r="S88" s="2">
        <v>0</v>
      </c>
    </row>
    <row r="89" spans="1:19" x14ac:dyDescent="0.3">
      <c r="A89" s="1" t="s">
        <v>270</v>
      </c>
      <c r="B89" s="1" t="s">
        <v>105</v>
      </c>
      <c r="C89" s="2">
        <v>67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</row>
    <row r="90" spans="1:19" x14ac:dyDescent="0.3">
      <c r="A90" s="1" t="s">
        <v>284</v>
      </c>
      <c r="B90" s="1" t="s">
        <v>80</v>
      </c>
      <c r="C90" s="2">
        <v>128</v>
      </c>
      <c r="D90" s="2">
        <v>509</v>
      </c>
      <c r="E90" s="2">
        <v>453</v>
      </c>
      <c r="F90" s="2">
        <v>142</v>
      </c>
      <c r="G90" s="2">
        <v>21</v>
      </c>
      <c r="H90" s="2">
        <v>5</v>
      </c>
      <c r="I90" s="2">
        <v>9</v>
      </c>
      <c r="J90" s="2">
        <v>200</v>
      </c>
      <c r="K90" s="2">
        <v>65</v>
      </c>
      <c r="L90" s="2">
        <v>54</v>
      </c>
      <c r="M90" s="2">
        <v>39</v>
      </c>
      <c r="N90" s="2">
        <v>42</v>
      </c>
      <c r="O90" s="2">
        <v>8</v>
      </c>
      <c r="P90" s="2">
        <v>5</v>
      </c>
      <c r="Q90" s="2">
        <v>3</v>
      </c>
      <c r="R90" s="2">
        <v>6</v>
      </c>
      <c r="S90" s="2">
        <v>15</v>
      </c>
    </row>
    <row r="91" spans="1:19" x14ac:dyDescent="0.3">
      <c r="A91" s="1" t="s">
        <v>295</v>
      </c>
      <c r="B91" s="1" t="s">
        <v>96</v>
      </c>
      <c r="C91" s="2">
        <v>156</v>
      </c>
      <c r="D91" s="2">
        <v>671</v>
      </c>
      <c r="E91" s="2">
        <v>587</v>
      </c>
      <c r="F91" s="2">
        <v>164</v>
      </c>
      <c r="G91" s="2">
        <v>28</v>
      </c>
      <c r="H91" s="2">
        <v>4</v>
      </c>
      <c r="I91" s="2">
        <v>20</v>
      </c>
      <c r="J91" s="2">
        <v>260</v>
      </c>
      <c r="K91" s="2">
        <v>79</v>
      </c>
      <c r="L91" s="2">
        <v>84</v>
      </c>
      <c r="M91" s="2">
        <v>94</v>
      </c>
      <c r="N91" s="2">
        <v>75</v>
      </c>
      <c r="O91" s="2">
        <v>3</v>
      </c>
      <c r="P91" s="2">
        <v>1</v>
      </c>
      <c r="Q91" s="2">
        <v>2</v>
      </c>
      <c r="R91" s="2">
        <v>6</v>
      </c>
      <c r="S91" s="2">
        <v>8</v>
      </c>
    </row>
    <row r="92" spans="1:19" x14ac:dyDescent="0.3">
      <c r="A92" s="1" t="s">
        <v>289</v>
      </c>
      <c r="B92" s="1" t="s">
        <v>96</v>
      </c>
      <c r="C92" s="2">
        <v>148</v>
      </c>
      <c r="D92" s="2">
        <v>642</v>
      </c>
      <c r="E92" s="2">
        <v>581</v>
      </c>
      <c r="F92" s="2">
        <v>194</v>
      </c>
      <c r="G92" s="2">
        <v>32</v>
      </c>
      <c r="H92" s="2">
        <v>12</v>
      </c>
      <c r="I92" s="2">
        <v>30</v>
      </c>
      <c r="J92" s="2">
        <v>340</v>
      </c>
      <c r="K92" s="2">
        <v>102</v>
      </c>
      <c r="L92" s="2">
        <v>117</v>
      </c>
      <c r="M92" s="2">
        <v>92</v>
      </c>
      <c r="N92" s="2">
        <v>57</v>
      </c>
      <c r="O92" s="2">
        <v>23</v>
      </c>
      <c r="P92" s="2">
        <v>2</v>
      </c>
      <c r="Q92" s="2">
        <v>0</v>
      </c>
      <c r="R92" s="2">
        <v>2</v>
      </c>
      <c r="S92" s="2">
        <v>8</v>
      </c>
    </row>
    <row r="93" spans="1:19" x14ac:dyDescent="0.3">
      <c r="A93" s="1" t="s">
        <v>283</v>
      </c>
      <c r="B93" s="1" t="s">
        <v>80</v>
      </c>
      <c r="C93" s="2">
        <v>123</v>
      </c>
      <c r="D93" s="2">
        <v>449</v>
      </c>
      <c r="E93" s="2">
        <v>402</v>
      </c>
      <c r="F93" s="2">
        <v>99</v>
      </c>
      <c r="G93" s="2">
        <v>19</v>
      </c>
      <c r="H93" s="2">
        <v>2</v>
      </c>
      <c r="I93" s="2">
        <v>11</v>
      </c>
      <c r="J93" s="2">
        <v>155</v>
      </c>
      <c r="K93" s="2">
        <v>50</v>
      </c>
      <c r="L93" s="2">
        <v>46</v>
      </c>
      <c r="M93" s="2">
        <v>71</v>
      </c>
      <c r="N93" s="2">
        <v>37</v>
      </c>
      <c r="O93" s="2">
        <v>9</v>
      </c>
      <c r="P93" s="2">
        <v>4</v>
      </c>
      <c r="Q93" s="2">
        <v>3</v>
      </c>
      <c r="R93" s="2">
        <v>3</v>
      </c>
      <c r="S93" s="2">
        <v>11</v>
      </c>
    </row>
    <row r="94" spans="1:19" x14ac:dyDescent="0.3">
      <c r="A94" s="1" t="s">
        <v>292</v>
      </c>
      <c r="B94" s="1" t="s">
        <v>96</v>
      </c>
      <c r="C94" s="2">
        <v>163</v>
      </c>
      <c r="D94" s="2">
        <v>746</v>
      </c>
      <c r="E94" s="2">
        <v>677</v>
      </c>
      <c r="F94" s="2">
        <v>213</v>
      </c>
      <c r="G94" s="2">
        <v>25</v>
      </c>
      <c r="H94" s="2">
        <v>15</v>
      </c>
      <c r="I94" s="2">
        <v>46</v>
      </c>
      <c r="J94" s="2">
        <v>406</v>
      </c>
      <c r="K94" s="2">
        <v>121</v>
      </c>
      <c r="L94" s="2">
        <v>139</v>
      </c>
      <c r="M94" s="2">
        <v>126</v>
      </c>
      <c r="N94" s="2">
        <v>58</v>
      </c>
      <c r="O94" s="2">
        <v>7</v>
      </c>
      <c r="P94" s="2">
        <v>5</v>
      </c>
      <c r="Q94" s="2">
        <v>1</v>
      </c>
      <c r="R94" s="2">
        <v>5</v>
      </c>
      <c r="S94" s="2">
        <v>15</v>
      </c>
    </row>
    <row r="95" spans="1:19" x14ac:dyDescent="0.3">
      <c r="A95" s="1" t="s">
        <v>296</v>
      </c>
      <c r="B95" s="1" t="s">
        <v>96</v>
      </c>
      <c r="C95" s="2">
        <v>147</v>
      </c>
      <c r="D95" s="2">
        <v>627</v>
      </c>
      <c r="E95" s="2">
        <v>534</v>
      </c>
      <c r="F95" s="2">
        <v>142</v>
      </c>
      <c r="G95" s="2">
        <v>29</v>
      </c>
      <c r="H95" s="2">
        <v>0</v>
      </c>
      <c r="I95" s="2">
        <v>30</v>
      </c>
      <c r="J95" s="2">
        <v>261</v>
      </c>
      <c r="K95" s="2">
        <v>85</v>
      </c>
      <c r="L95" s="2">
        <v>97</v>
      </c>
      <c r="M95" s="2">
        <v>93</v>
      </c>
      <c r="N95" s="2">
        <v>82</v>
      </c>
      <c r="O95" s="2">
        <v>0</v>
      </c>
      <c r="P95" s="2">
        <v>10</v>
      </c>
      <c r="Q95" s="2">
        <v>1</v>
      </c>
      <c r="R95" s="2">
        <v>0</v>
      </c>
      <c r="S95" s="2">
        <v>0</v>
      </c>
    </row>
    <row r="96" spans="1:19" x14ac:dyDescent="0.3">
      <c r="A96" s="1" t="s">
        <v>277</v>
      </c>
      <c r="B96" s="1" t="s">
        <v>72</v>
      </c>
      <c r="C96" s="2">
        <v>144</v>
      </c>
      <c r="D96" s="2">
        <v>590</v>
      </c>
      <c r="E96" s="2">
        <v>542</v>
      </c>
      <c r="F96" s="2">
        <v>147</v>
      </c>
      <c r="G96" s="2">
        <v>17</v>
      </c>
      <c r="H96" s="2">
        <v>1</v>
      </c>
      <c r="I96" s="2">
        <v>6</v>
      </c>
      <c r="J96" s="2">
        <v>184</v>
      </c>
      <c r="K96" s="2">
        <v>52</v>
      </c>
      <c r="L96" s="2">
        <v>60</v>
      </c>
      <c r="M96" s="2">
        <v>43</v>
      </c>
      <c r="N96" s="2">
        <v>30</v>
      </c>
      <c r="O96" s="2">
        <v>4</v>
      </c>
      <c r="P96" s="2">
        <v>3</v>
      </c>
      <c r="Q96" s="2">
        <v>8</v>
      </c>
      <c r="R96" s="2">
        <v>7</v>
      </c>
      <c r="S96" s="2">
        <v>24</v>
      </c>
    </row>
    <row r="97" spans="1:19" x14ac:dyDescent="0.3">
      <c r="A97" s="1" t="s">
        <v>297</v>
      </c>
      <c r="B97" s="1" t="s">
        <v>96</v>
      </c>
      <c r="C97" s="2">
        <v>149</v>
      </c>
      <c r="D97" s="2">
        <v>608</v>
      </c>
      <c r="E97" s="2">
        <v>502</v>
      </c>
      <c r="F97" s="2">
        <v>147</v>
      </c>
      <c r="G97" s="2">
        <v>21</v>
      </c>
      <c r="H97" s="2">
        <v>2</v>
      </c>
      <c r="I97" s="2">
        <v>20</v>
      </c>
      <c r="J97" s="2">
        <v>232</v>
      </c>
      <c r="K97" s="2">
        <v>67</v>
      </c>
      <c r="L97" s="2">
        <v>81</v>
      </c>
      <c r="M97" s="2">
        <v>94</v>
      </c>
      <c r="N97" s="2">
        <v>98</v>
      </c>
      <c r="O97" s="2">
        <v>5</v>
      </c>
      <c r="P97" s="2">
        <v>2</v>
      </c>
      <c r="Q97" s="2">
        <v>4</v>
      </c>
      <c r="R97" s="2">
        <v>2</v>
      </c>
      <c r="S97" s="2">
        <v>14</v>
      </c>
    </row>
    <row r="98" spans="1:19" x14ac:dyDescent="0.3">
      <c r="A98" s="1" t="s">
        <v>287</v>
      </c>
      <c r="B98" s="1" t="s">
        <v>90</v>
      </c>
      <c r="C98" s="2">
        <v>141</v>
      </c>
      <c r="D98" s="2">
        <v>561</v>
      </c>
      <c r="E98" s="2">
        <v>487</v>
      </c>
      <c r="F98" s="2">
        <v>132</v>
      </c>
      <c r="G98" s="2">
        <v>30</v>
      </c>
      <c r="H98" s="2">
        <v>5</v>
      </c>
      <c r="I98" s="2">
        <v>10</v>
      </c>
      <c r="J98" s="2">
        <v>202</v>
      </c>
      <c r="K98" s="2">
        <v>60</v>
      </c>
      <c r="L98" s="2">
        <v>69</v>
      </c>
      <c r="M98" s="2">
        <v>50</v>
      </c>
      <c r="N98" s="2">
        <v>70</v>
      </c>
      <c r="O98" s="2">
        <v>0</v>
      </c>
      <c r="P98" s="2">
        <v>1</v>
      </c>
      <c r="Q98" s="2">
        <v>3</v>
      </c>
      <c r="R98" s="2">
        <v>0</v>
      </c>
      <c r="S98" s="2">
        <v>0</v>
      </c>
    </row>
    <row r="99" spans="1:19" x14ac:dyDescent="0.3">
      <c r="A99" s="1" t="s">
        <v>272</v>
      </c>
      <c r="B99" s="1" t="s">
        <v>57</v>
      </c>
      <c r="C99" s="2">
        <v>140</v>
      </c>
      <c r="D99" s="2">
        <v>496</v>
      </c>
      <c r="E99" s="2">
        <v>448</v>
      </c>
      <c r="F99" s="2">
        <v>102</v>
      </c>
      <c r="G99" s="2">
        <v>24</v>
      </c>
      <c r="H99" s="2">
        <v>2</v>
      </c>
      <c r="I99" s="2">
        <v>3</v>
      </c>
      <c r="J99" s="2">
        <v>139</v>
      </c>
      <c r="K99" s="2">
        <v>33</v>
      </c>
      <c r="L99" s="2">
        <v>34</v>
      </c>
      <c r="M99" s="2">
        <v>61</v>
      </c>
      <c r="N99" s="2">
        <v>37</v>
      </c>
      <c r="O99" s="2">
        <v>0</v>
      </c>
      <c r="P99" s="2">
        <v>0</v>
      </c>
      <c r="Q99" s="2">
        <v>9</v>
      </c>
      <c r="R99" s="2">
        <v>2</v>
      </c>
      <c r="S99" s="2">
        <v>15</v>
      </c>
    </row>
    <row r="100" spans="1:19" x14ac:dyDescent="0.3">
      <c r="A100" s="1" t="s">
        <v>264</v>
      </c>
      <c r="B100" s="1" t="s">
        <v>105</v>
      </c>
      <c r="C100" s="2">
        <v>34</v>
      </c>
      <c r="D100" s="2">
        <v>90</v>
      </c>
      <c r="E100" s="2">
        <v>72</v>
      </c>
      <c r="F100" s="2">
        <v>6</v>
      </c>
      <c r="G100" s="2">
        <v>0</v>
      </c>
      <c r="H100" s="2">
        <v>0</v>
      </c>
      <c r="I100" s="2">
        <v>0</v>
      </c>
      <c r="J100" s="2">
        <v>6</v>
      </c>
      <c r="K100" s="2">
        <v>1</v>
      </c>
      <c r="L100" s="2">
        <v>3</v>
      </c>
      <c r="M100" s="2">
        <v>22</v>
      </c>
      <c r="N100" s="2">
        <v>4</v>
      </c>
      <c r="O100" s="2">
        <v>0</v>
      </c>
      <c r="P100" s="2">
        <v>0</v>
      </c>
      <c r="Q100" s="2">
        <v>14</v>
      </c>
      <c r="R100" s="2">
        <v>0</v>
      </c>
      <c r="S100" s="2">
        <v>0</v>
      </c>
    </row>
    <row r="101" spans="1:19" x14ac:dyDescent="0.3">
      <c r="A101" s="1" t="s">
        <v>278</v>
      </c>
      <c r="B101" s="1" t="s">
        <v>72</v>
      </c>
      <c r="C101" s="2">
        <v>118</v>
      </c>
      <c r="D101" s="2">
        <v>467</v>
      </c>
      <c r="E101" s="2">
        <v>431</v>
      </c>
      <c r="F101" s="2">
        <v>112</v>
      </c>
      <c r="G101" s="2">
        <v>22</v>
      </c>
      <c r="H101" s="2">
        <v>1</v>
      </c>
      <c r="I101" s="2">
        <v>6</v>
      </c>
      <c r="J101" s="2">
        <v>154</v>
      </c>
      <c r="K101" s="2">
        <v>40</v>
      </c>
      <c r="L101" s="2">
        <v>42</v>
      </c>
      <c r="M101" s="2">
        <v>59</v>
      </c>
      <c r="N101" s="2">
        <v>20</v>
      </c>
      <c r="O101" s="2">
        <v>3</v>
      </c>
      <c r="P101" s="2">
        <v>4</v>
      </c>
      <c r="Q101" s="2">
        <v>8</v>
      </c>
      <c r="R101" s="2">
        <v>4</v>
      </c>
      <c r="S101" s="2">
        <v>13</v>
      </c>
    </row>
    <row r="102" spans="1:19" x14ac:dyDescent="0.3">
      <c r="A102" s="1" t="s">
        <v>261</v>
      </c>
      <c r="B102" s="1" t="s">
        <v>105</v>
      </c>
      <c r="C102" s="2">
        <v>37</v>
      </c>
      <c r="D102" s="2">
        <v>86</v>
      </c>
      <c r="E102" s="2">
        <v>79</v>
      </c>
      <c r="F102" s="2">
        <v>14</v>
      </c>
      <c r="G102" s="2">
        <v>4</v>
      </c>
      <c r="H102" s="2">
        <v>0</v>
      </c>
      <c r="I102" s="2">
        <v>0</v>
      </c>
      <c r="J102" s="2">
        <v>18</v>
      </c>
      <c r="K102" s="2">
        <v>4</v>
      </c>
      <c r="L102" s="2">
        <v>5</v>
      </c>
      <c r="M102" s="2">
        <v>32</v>
      </c>
      <c r="N102" s="2">
        <v>1</v>
      </c>
      <c r="O102" s="2">
        <v>0</v>
      </c>
      <c r="P102" s="2">
        <v>0</v>
      </c>
      <c r="Q102" s="2">
        <v>6</v>
      </c>
      <c r="R102" s="2">
        <v>0</v>
      </c>
      <c r="S102" s="2">
        <v>0</v>
      </c>
    </row>
    <row r="103" spans="1:19" x14ac:dyDescent="0.3">
      <c r="A103" s="1" t="s">
        <v>276</v>
      </c>
      <c r="B103" s="1" t="s">
        <v>234</v>
      </c>
      <c r="C103" s="2">
        <v>149</v>
      </c>
      <c r="D103" s="2">
        <v>632</v>
      </c>
      <c r="E103" s="2">
        <v>543</v>
      </c>
      <c r="F103" s="2">
        <v>146</v>
      </c>
      <c r="G103" s="2">
        <v>31</v>
      </c>
      <c r="H103" s="2">
        <v>1</v>
      </c>
      <c r="I103" s="2">
        <v>14</v>
      </c>
      <c r="J103" s="2">
        <v>221</v>
      </c>
      <c r="K103" s="2">
        <v>91</v>
      </c>
      <c r="L103" s="2">
        <v>60</v>
      </c>
      <c r="M103" s="2">
        <v>67</v>
      </c>
      <c r="N103" s="2">
        <v>87</v>
      </c>
      <c r="O103" s="2">
        <v>0</v>
      </c>
      <c r="P103" s="2">
        <v>2</v>
      </c>
      <c r="Q103" s="2">
        <v>0</v>
      </c>
      <c r="R103" s="2">
        <v>0</v>
      </c>
      <c r="S103" s="2">
        <v>0</v>
      </c>
    </row>
    <row r="104" spans="1:19" x14ac:dyDescent="0.3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x14ac:dyDescent="0.3">
      <c r="A105" s="1" t="s">
        <v>131</v>
      </c>
      <c r="B105" s="1" t="s">
        <v>40</v>
      </c>
      <c r="C105" s="2" t="s">
        <v>141</v>
      </c>
      <c r="D105" s="2" t="s">
        <v>142</v>
      </c>
      <c r="E105" s="2" t="s">
        <v>143</v>
      </c>
      <c r="F105" s="2" t="s">
        <v>144</v>
      </c>
      <c r="G105" s="2" t="s">
        <v>145</v>
      </c>
      <c r="H105" s="2" t="s">
        <v>146</v>
      </c>
      <c r="I105" s="2" t="s">
        <v>147</v>
      </c>
      <c r="J105" s="2" t="s">
        <v>148</v>
      </c>
      <c r="K105" s="2" t="s">
        <v>149</v>
      </c>
      <c r="L105" s="2" t="s">
        <v>150</v>
      </c>
      <c r="M105" s="2" t="s">
        <v>151</v>
      </c>
      <c r="N105" s="2" t="s">
        <v>152</v>
      </c>
      <c r="O105" s="2" t="s">
        <v>153</v>
      </c>
    </row>
    <row r="106" spans="1:19" x14ac:dyDescent="0.3">
      <c r="A106" s="1" t="s">
        <v>268</v>
      </c>
      <c r="B106" s="1" t="s">
        <v>105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 t="s">
        <v>154</v>
      </c>
    </row>
    <row r="107" spans="1:19" x14ac:dyDescent="0.3">
      <c r="A107" s="1" t="s">
        <v>294</v>
      </c>
      <c r="B107" s="1" t="s">
        <v>200</v>
      </c>
      <c r="C107" s="2">
        <v>0.28199999999999997</v>
      </c>
      <c r="D107" s="2">
        <v>0.36299999999999999</v>
      </c>
      <c r="E107" s="2">
        <v>0.48899999999999999</v>
      </c>
      <c r="F107" s="2">
        <v>0.85099999999999998</v>
      </c>
      <c r="G107" s="2">
        <v>0.20599999999999999</v>
      </c>
      <c r="H107" s="2">
        <v>0.33600000000000002</v>
      </c>
      <c r="I107" s="2">
        <v>0.90100000000000002</v>
      </c>
      <c r="J107" s="2">
        <v>96.8</v>
      </c>
      <c r="K107" s="2">
        <v>6.6</v>
      </c>
      <c r="L107" s="2">
        <v>49</v>
      </c>
      <c r="M107" s="2">
        <v>32</v>
      </c>
      <c r="N107" s="2">
        <v>17</v>
      </c>
      <c r="O107" s="2">
        <v>65.3</v>
      </c>
    </row>
    <row r="108" spans="1:19" x14ac:dyDescent="0.3">
      <c r="A108" s="1" t="s">
        <v>263</v>
      </c>
      <c r="B108" s="1" t="s">
        <v>105</v>
      </c>
      <c r="C108" s="2" t="s">
        <v>154</v>
      </c>
      <c r="D108" s="2" t="s">
        <v>154</v>
      </c>
      <c r="E108" s="2" t="s">
        <v>154</v>
      </c>
      <c r="F108" s="2" t="s">
        <v>154</v>
      </c>
      <c r="G108" s="2" t="s">
        <v>154</v>
      </c>
      <c r="H108" s="2" t="s">
        <v>154</v>
      </c>
      <c r="I108" s="2" t="s">
        <v>154</v>
      </c>
      <c r="J108" s="2" t="s">
        <v>154</v>
      </c>
      <c r="K108" s="2" t="s">
        <v>154</v>
      </c>
      <c r="L108" s="2">
        <v>0</v>
      </c>
      <c r="M108" s="2">
        <v>0</v>
      </c>
      <c r="N108" s="2">
        <v>0</v>
      </c>
      <c r="O108" s="2" t="s">
        <v>154</v>
      </c>
    </row>
    <row r="109" spans="1:19" x14ac:dyDescent="0.3">
      <c r="A109" s="1" t="s">
        <v>273</v>
      </c>
      <c r="B109" s="1" t="s">
        <v>52</v>
      </c>
      <c r="C109" s="2">
        <v>0.252</v>
      </c>
      <c r="D109" s="2">
        <v>0.38</v>
      </c>
      <c r="E109" s="2">
        <v>0.436</v>
      </c>
      <c r="F109" s="2">
        <v>0.81499999999999995</v>
      </c>
      <c r="G109" s="2">
        <v>0.183</v>
      </c>
      <c r="H109" s="2">
        <v>0.39800000000000002</v>
      </c>
      <c r="I109" s="2">
        <v>0.83599999999999997</v>
      </c>
      <c r="J109" s="2">
        <v>60.4</v>
      </c>
      <c r="K109" s="2">
        <v>5.8</v>
      </c>
      <c r="L109" s="2">
        <v>4</v>
      </c>
      <c r="M109" s="2">
        <v>2</v>
      </c>
      <c r="N109" s="2">
        <v>2</v>
      </c>
      <c r="O109" s="2">
        <v>50</v>
      </c>
    </row>
    <row r="110" spans="1:19" x14ac:dyDescent="0.3">
      <c r="A110" s="1" t="s">
        <v>274</v>
      </c>
      <c r="B110" s="1" t="s">
        <v>65</v>
      </c>
      <c r="C110" s="2">
        <v>0.312</v>
      </c>
      <c r="D110" s="2">
        <v>0.34200000000000003</v>
      </c>
      <c r="E110" s="2">
        <v>0.46899999999999997</v>
      </c>
      <c r="F110" s="2">
        <v>0.81100000000000005</v>
      </c>
      <c r="G110" s="2">
        <v>0.157</v>
      </c>
      <c r="H110" s="2">
        <v>0.20699999999999999</v>
      </c>
      <c r="I110" s="2">
        <v>0.749</v>
      </c>
      <c r="J110" s="2">
        <v>102.4</v>
      </c>
      <c r="K110" s="2">
        <v>6</v>
      </c>
      <c r="L110" s="2">
        <v>9</v>
      </c>
      <c r="M110" s="2">
        <v>5</v>
      </c>
      <c r="N110" s="2">
        <v>4</v>
      </c>
      <c r="O110" s="2">
        <v>55.6</v>
      </c>
    </row>
    <row r="111" spans="1:19" x14ac:dyDescent="0.3">
      <c r="A111" s="1" t="s">
        <v>267</v>
      </c>
      <c r="B111" s="1" t="s">
        <v>105</v>
      </c>
      <c r="C111" s="2" t="s">
        <v>154</v>
      </c>
      <c r="D111" s="2" t="s">
        <v>154</v>
      </c>
      <c r="E111" s="2" t="s">
        <v>154</v>
      </c>
      <c r="F111" s="2" t="s">
        <v>154</v>
      </c>
      <c r="G111" s="2" t="s">
        <v>154</v>
      </c>
      <c r="H111" s="2" t="s">
        <v>154</v>
      </c>
      <c r="I111" s="2" t="s">
        <v>154</v>
      </c>
      <c r="J111" s="2" t="s">
        <v>154</v>
      </c>
      <c r="K111" s="2" t="s">
        <v>154</v>
      </c>
      <c r="L111" s="2">
        <v>0</v>
      </c>
      <c r="M111" s="2">
        <v>0</v>
      </c>
      <c r="N111" s="2">
        <v>0</v>
      </c>
      <c r="O111" s="2" t="s">
        <v>154</v>
      </c>
    </row>
    <row r="112" spans="1:19" x14ac:dyDescent="0.3">
      <c r="A112" s="1" t="s">
        <v>291</v>
      </c>
      <c r="B112" s="1" t="s">
        <v>96</v>
      </c>
      <c r="C112" s="2">
        <v>0.316</v>
      </c>
      <c r="D112" s="2">
        <v>0.374</v>
      </c>
      <c r="E112" s="2">
        <v>0.47099999999999997</v>
      </c>
      <c r="F112" s="2">
        <v>0.84499999999999997</v>
      </c>
      <c r="G112" s="2">
        <v>0.155</v>
      </c>
      <c r="H112" s="2">
        <v>0.26800000000000002</v>
      </c>
      <c r="I112" s="2">
        <v>0.83799999999999997</v>
      </c>
      <c r="J112" s="2">
        <v>67.5</v>
      </c>
      <c r="K112" s="2">
        <v>6.6</v>
      </c>
      <c r="L112" s="2">
        <v>17</v>
      </c>
      <c r="M112" s="2">
        <v>12</v>
      </c>
      <c r="N112" s="2">
        <v>5</v>
      </c>
      <c r="O112" s="2">
        <v>70.599999999999994</v>
      </c>
    </row>
    <row r="113" spans="1:15" x14ac:dyDescent="0.3">
      <c r="A113" s="1" t="s">
        <v>260</v>
      </c>
      <c r="B113" s="1" t="s">
        <v>105</v>
      </c>
      <c r="C113" s="2">
        <v>0.23699999999999999</v>
      </c>
      <c r="D113" s="2">
        <v>0.28699999999999998</v>
      </c>
      <c r="E113" s="2">
        <v>0.26300000000000001</v>
      </c>
      <c r="F113" s="2">
        <v>0.55000000000000004</v>
      </c>
      <c r="G113" s="2">
        <v>2.5000000000000001E-2</v>
      </c>
      <c r="H113" s="2">
        <v>8.6999999999999994E-2</v>
      </c>
      <c r="I113" s="2">
        <v>0.435</v>
      </c>
      <c r="J113" s="2">
        <v>7</v>
      </c>
      <c r="K113" s="2">
        <v>2.6</v>
      </c>
      <c r="L113" s="2">
        <v>1</v>
      </c>
      <c r="M113" s="2">
        <v>0</v>
      </c>
      <c r="N113" s="2">
        <v>1</v>
      </c>
      <c r="O113" s="2">
        <v>0</v>
      </c>
    </row>
    <row r="114" spans="1:15" x14ac:dyDescent="0.3">
      <c r="A114" s="1" t="s">
        <v>285</v>
      </c>
      <c r="B114" s="1" t="s">
        <v>187</v>
      </c>
      <c r="C114" s="2">
        <v>0.252</v>
      </c>
      <c r="D114" s="2">
        <v>0.32100000000000001</v>
      </c>
      <c r="E114" s="2">
        <v>0.30299999999999999</v>
      </c>
      <c r="F114" s="2">
        <v>0.624</v>
      </c>
      <c r="G114" s="2">
        <v>5.0999999999999997E-2</v>
      </c>
      <c r="H114" s="2">
        <v>0.186</v>
      </c>
      <c r="I114" s="2">
        <v>0.59899999999999998</v>
      </c>
      <c r="J114" s="2">
        <v>61</v>
      </c>
      <c r="K114" s="2">
        <v>3.8</v>
      </c>
      <c r="L114" s="2">
        <v>35</v>
      </c>
      <c r="M114" s="2">
        <v>28</v>
      </c>
      <c r="N114" s="2">
        <v>7</v>
      </c>
      <c r="O114" s="2">
        <v>80</v>
      </c>
    </row>
    <row r="115" spans="1:15" x14ac:dyDescent="0.3">
      <c r="A115" s="1" t="s">
        <v>271</v>
      </c>
      <c r="B115" s="1" t="s">
        <v>105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 t="s">
        <v>154</v>
      </c>
    </row>
    <row r="116" spans="1:15" x14ac:dyDescent="0.3">
      <c r="A116" s="1" t="s">
        <v>265</v>
      </c>
      <c r="B116" s="1" t="s">
        <v>105</v>
      </c>
      <c r="C116" s="2">
        <v>0.182</v>
      </c>
      <c r="D116" s="2">
        <v>0.217</v>
      </c>
      <c r="E116" s="2">
        <v>0.318</v>
      </c>
      <c r="F116" s="2">
        <v>0.53600000000000003</v>
      </c>
      <c r="G116" s="2">
        <v>0.13600000000000001</v>
      </c>
      <c r="H116" s="2">
        <v>0.182</v>
      </c>
      <c r="I116" s="2">
        <v>0.44400000000000001</v>
      </c>
      <c r="J116" s="2">
        <v>1.6</v>
      </c>
      <c r="K116" s="2">
        <v>2.4</v>
      </c>
      <c r="L116" s="2">
        <v>0</v>
      </c>
      <c r="M116" s="2">
        <v>0</v>
      </c>
      <c r="N116" s="2">
        <v>0</v>
      </c>
      <c r="O116" s="2" t="s">
        <v>154</v>
      </c>
    </row>
    <row r="117" spans="1:15" x14ac:dyDescent="0.3">
      <c r="A117" s="1" t="s">
        <v>269</v>
      </c>
      <c r="B117" s="1" t="s">
        <v>105</v>
      </c>
      <c r="C117" s="2">
        <v>0.308</v>
      </c>
      <c r="D117" s="2">
        <v>0.308</v>
      </c>
      <c r="E117" s="2">
        <v>0.46200000000000002</v>
      </c>
      <c r="F117" s="2">
        <v>0.76900000000000002</v>
      </c>
      <c r="G117" s="2">
        <v>0.154</v>
      </c>
      <c r="H117" s="2">
        <v>0.154</v>
      </c>
      <c r="I117" s="2">
        <v>0.66700000000000004</v>
      </c>
      <c r="J117" s="2">
        <v>1.9</v>
      </c>
      <c r="K117" s="2">
        <v>5</v>
      </c>
      <c r="L117" s="2">
        <v>0</v>
      </c>
      <c r="M117" s="2">
        <v>0</v>
      </c>
      <c r="N117" s="2">
        <v>0</v>
      </c>
      <c r="O117" s="2" t="s">
        <v>154</v>
      </c>
    </row>
    <row r="118" spans="1:15" x14ac:dyDescent="0.3">
      <c r="A118" s="1" t="s">
        <v>280</v>
      </c>
      <c r="B118" s="1" t="s">
        <v>75</v>
      </c>
      <c r="C118" s="2">
        <v>0.27500000000000002</v>
      </c>
      <c r="D118" s="2">
        <v>0.35499999999999998</v>
      </c>
      <c r="E118" s="2">
        <v>0.35099999999999998</v>
      </c>
      <c r="F118" s="2">
        <v>0.70699999999999996</v>
      </c>
      <c r="G118" s="2">
        <v>7.6999999999999999E-2</v>
      </c>
      <c r="H118" s="2">
        <v>0.23</v>
      </c>
      <c r="I118" s="2">
        <v>0.72</v>
      </c>
      <c r="J118" s="2">
        <v>74.099999999999994</v>
      </c>
      <c r="K118" s="2">
        <v>4.9000000000000004</v>
      </c>
      <c r="L118" s="2">
        <v>52</v>
      </c>
      <c r="M118" s="2">
        <v>36</v>
      </c>
      <c r="N118" s="2">
        <v>16</v>
      </c>
      <c r="O118" s="2">
        <v>69.2</v>
      </c>
    </row>
    <row r="119" spans="1:15" x14ac:dyDescent="0.3">
      <c r="A119" s="1" t="s">
        <v>270</v>
      </c>
      <c r="B119" s="1" t="s">
        <v>105</v>
      </c>
      <c r="C119" s="2" t="s">
        <v>154</v>
      </c>
      <c r="D119" s="2" t="s">
        <v>154</v>
      </c>
      <c r="E119" s="2" t="s">
        <v>154</v>
      </c>
      <c r="F119" s="2" t="s">
        <v>154</v>
      </c>
      <c r="G119" s="2" t="s">
        <v>154</v>
      </c>
      <c r="H119" s="2" t="s">
        <v>154</v>
      </c>
      <c r="I119" s="2" t="s">
        <v>154</v>
      </c>
      <c r="J119" s="2" t="s">
        <v>154</v>
      </c>
      <c r="K119" s="2" t="s">
        <v>154</v>
      </c>
      <c r="L119" s="2">
        <v>0</v>
      </c>
      <c r="M119" s="2">
        <v>0</v>
      </c>
      <c r="N119" s="2">
        <v>0</v>
      </c>
      <c r="O119" s="2" t="s">
        <v>154</v>
      </c>
    </row>
    <row r="120" spans="1:15" x14ac:dyDescent="0.3">
      <c r="A120" s="1" t="s">
        <v>284</v>
      </c>
      <c r="B120" s="1" t="s">
        <v>80</v>
      </c>
      <c r="C120" s="2">
        <v>0.313</v>
      </c>
      <c r="D120" s="2">
        <v>0.374</v>
      </c>
      <c r="E120" s="2">
        <v>0.442</v>
      </c>
      <c r="F120" s="2">
        <v>0.81499999999999995</v>
      </c>
      <c r="G120" s="2">
        <v>0.128</v>
      </c>
      <c r="H120" s="2">
        <v>0.23</v>
      </c>
      <c r="I120" s="2">
        <v>0.77500000000000002</v>
      </c>
      <c r="J120" s="2">
        <v>72.400000000000006</v>
      </c>
      <c r="K120" s="2">
        <v>5.7</v>
      </c>
      <c r="L120" s="2">
        <v>18</v>
      </c>
      <c r="M120" s="2">
        <v>11</v>
      </c>
      <c r="N120" s="2">
        <v>7</v>
      </c>
      <c r="O120" s="2">
        <v>61.1</v>
      </c>
    </row>
    <row r="121" spans="1:15" x14ac:dyDescent="0.3">
      <c r="A121" s="1" t="s">
        <v>295</v>
      </c>
      <c r="B121" s="1" t="s">
        <v>96</v>
      </c>
      <c r="C121" s="2">
        <v>0.27900000000000003</v>
      </c>
      <c r="D121" s="2">
        <v>0.35899999999999999</v>
      </c>
      <c r="E121" s="2">
        <v>0.443</v>
      </c>
      <c r="F121" s="2">
        <v>0.80200000000000005</v>
      </c>
      <c r="G121" s="2">
        <v>0.16400000000000001</v>
      </c>
      <c r="H121" s="2">
        <v>0.30299999999999999</v>
      </c>
      <c r="I121" s="2">
        <v>0.79800000000000004</v>
      </c>
      <c r="J121" s="2">
        <v>97.9</v>
      </c>
      <c r="K121" s="2">
        <v>6</v>
      </c>
      <c r="L121" s="2">
        <v>17</v>
      </c>
      <c r="M121" s="2">
        <v>12</v>
      </c>
      <c r="N121" s="2">
        <v>5</v>
      </c>
      <c r="O121" s="2">
        <v>70.599999999999994</v>
      </c>
    </row>
    <row r="122" spans="1:15" x14ac:dyDescent="0.3">
      <c r="A122" s="1" t="s">
        <v>289</v>
      </c>
      <c r="B122" s="1" t="s">
        <v>96</v>
      </c>
      <c r="C122" s="2">
        <v>0.33400000000000002</v>
      </c>
      <c r="D122" s="2">
        <v>0.39400000000000002</v>
      </c>
      <c r="E122" s="2">
        <v>0.58499999999999996</v>
      </c>
      <c r="F122" s="2">
        <v>0.97899999999999998</v>
      </c>
      <c r="G122" s="2">
        <v>0.251</v>
      </c>
      <c r="H122" s="2">
        <v>0.372</v>
      </c>
      <c r="I122" s="2">
        <v>1.042</v>
      </c>
      <c r="J122" s="2">
        <v>133.80000000000001</v>
      </c>
      <c r="K122" s="2">
        <v>8.9</v>
      </c>
      <c r="L122" s="2">
        <v>27</v>
      </c>
      <c r="M122" s="2">
        <v>20</v>
      </c>
      <c r="N122" s="2">
        <v>7</v>
      </c>
      <c r="O122" s="2">
        <v>74.099999999999994</v>
      </c>
    </row>
    <row r="123" spans="1:15" x14ac:dyDescent="0.3">
      <c r="A123" s="1" t="s">
        <v>283</v>
      </c>
      <c r="B123" s="1" t="s">
        <v>80</v>
      </c>
      <c r="C123" s="2">
        <v>0.246</v>
      </c>
      <c r="D123" s="2">
        <v>0.314</v>
      </c>
      <c r="E123" s="2">
        <v>0.38600000000000001</v>
      </c>
      <c r="F123" s="2">
        <v>0.69899999999999995</v>
      </c>
      <c r="G123" s="2">
        <v>0.13900000000000001</v>
      </c>
      <c r="H123" s="2">
        <v>0.22600000000000001</v>
      </c>
      <c r="I123" s="2">
        <v>0.623</v>
      </c>
      <c r="J123" s="2">
        <v>46.6</v>
      </c>
      <c r="K123" s="2">
        <v>3.9</v>
      </c>
      <c r="L123" s="2">
        <v>6</v>
      </c>
      <c r="M123" s="2">
        <v>2</v>
      </c>
      <c r="N123" s="2">
        <v>4</v>
      </c>
      <c r="O123" s="2">
        <v>33.299999999999997</v>
      </c>
    </row>
    <row r="124" spans="1:15" x14ac:dyDescent="0.3">
      <c r="A124" s="1" t="s">
        <v>292</v>
      </c>
      <c r="B124" s="1" t="s">
        <v>96</v>
      </c>
      <c r="C124" s="2">
        <v>0.315</v>
      </c>
      <c r="D124" s="2">
        <v>0.37</v>
      </c>
      <c r="E124" s="2">
        <v>0.6</v>
      </c>
      <c r="F124" s="2">
        <v>0.97</v>
      </c>
      <c r="G124" s="2">
        <v>0.28499999999999998</v>
      </c>
      <c r="H124" s="2">
        <v>0.374</v>
      </c>
      <c r="I124" s="2">
        <v>0.98299999999999998</v>
      </c>
      <c r="J124" s="2">
        <v>146.6</v>
      </c>
      <c r="K124" s="2">
        <v>8.1</v>
      </c>
      <c r="L124" s="2">
        <v>12</v>
      </c>
      <c r="M124" s="2">
        <v>7</v>
      </c>
      <c r="N124" s="2">
        <v>5</v>
      </c>
      <c r="O124" s="2">
        <v>58.3</v>
      </c>
    </row>
    <row r="125" spans="1:15" x14ac:dyDescent="0.3">
      <c r="A125" s="1" t="s">
        <v>296</v>
      </c>
      <c r="B125" s="1" t="s">
        <v>96</v>
      </c>
      <c r="C125" s="2">
        <v>0.26600000000000001</v>
      </c>
      <c r="D125" s="2">
        <v>0.374</v>
      </c>
      <c r="E125" s="2">
        <v>0.48899999999999999</v>
      </c>
      <c r="F125" s="2">
        <v>0.86299999999999999</v>
      </c>
      <c r="G125" s="2">
        <v>0.223</v>
      </c>
      <c r="H125" s="2">
        <v>0.376</v>
      </c>
      <c r="I125" s="2">
        <v>0.90100000000000002</v>
      </c>
      <c r="J125" s="2">
        <v>106.3</v>
      </c>
      <c r="K125" s="2">
        <v>7.3</v>
      </c>
      <c r="L125" s="2">
        <v>2</v>
      </c>
      <c r="M125" s="2">
        <v>1</v>
      </c>
      <c r="N125" s="2">
        <v>1</v>
      </c>
      <c r="O125" s="2">
        <v>50</v>
      </c>
    </row>
    <row r="126" spans="1:15" x14ac:dyDescent="0.3">
      <c r="A126" s="1" t="s">
        <v>277</v>
      </c>
      <c r="B126" s="1" t="s">
        <v>72</v>
      </c>
      <c r="C126" s="2">
        <v>0.27100000000000002</v>
      </c>
      <c r="D126" s="2">
        <v>0.309</v>
      </c>
      <c r="E126" s="2">
        <v>0.33900000000000002</v>
      </c>
      <c r="F126" s="2">
        <v>0.64900000000000002</v>
      </c>
      <c r="G126" s="2">
        <v>6.8000000000000005E-2</v>
      </c>
      <c r="H126" s="2">
        <v>0.13100000000000001</v>
      </c>
      <c r="I126" s="2">
        <v>0.53200000000000003</v>
      </c>
      <c r="J126" s="2">
        <v>52.4</v>
      </c>
      <c r="K126" s="2">
        <v>3.2</v>
      </c>
      <c r="L126" s="2">
        <v>12</v>
      </c>
      <c r="M126" s="2">
        <v>8</v>
      </c>
      <c r="N126" s="2">
        <v>4</v>
      </c>
      <c r="O126" s="2">
        <v>66.7</v>
      </c>
    </row>
    <row r="127" spans="1:15" x14ac:dyDescent="0.3">
      <c r="A127" s="1" t="s">
        <v>297</v>
      </c>
      <c r="B127" s="1" t="s">
        <v>96</v>
      </c>
      <c r="C127" s="2">
        <v>0.29299999999999998</v>
      </c>
      <c r="D127" s="2">
        <v>0.40899999999999997</v>
      </c>
      <c r="E127" s="2">
        <v>0.46200000000000002</v>
      </c>
      <c r="F127" s="2">
        <v>0.871</v>
      </c>
      <c r="G127" s="2">
        <v>0.16900000000000001</v>
      </c>
      <c r="H127" s="2">
        <v>0.36499999999999999</v>
      </c>
      <c r="I127" s="2">
        <v>0.9</v>
      </c>
      <c r="J127" s="2">
        <v>99.6</v>
      </c>
      <c r="K127" s="2">
        <v>7.2</v>
      </c>
      <c r="L127" s="2">
        <v>0</v>
      </c>
      <c r="M127" s="2">
        <v>0</v>
      </c>
      <c r="N127" s="2">
        <v>0</v>
      </c>
      <c r="O127" s="2" t="s">
        <v>154</v>
      </c>
    </row>
    <row r="128" spans="1:15" x14ac:dyDescent="0.3">
      <c r="A128" s="1" t="s">
        <v>287</v>
      </c>
      <c r="B128" s="1" t="s">
        <v>90</v>
      </c>
      <c r="C128" s="2">
        <v>0.27100000000000002</v>
      </c>
      <c r="D128" s="2">
        <v>0.36399999999999999</v>
      </c>
      <c r="E128" s="2">
        <v>0.41499999999999998</v>
      </c>
      <c r="F128" s="2">
        <v>0.77900000000000003</v>
      </c>
      <c r="G128" s="2">
        <v>0.14399999999999999</v>
      </c>
      <c r="H128" s="2">
        <v>0.28499999999999998</v>
      </c>
      <c r="I128" s="2">
        <v>0.76900000000000002</v>
      </c>
      <c r="J128" s="2">
        <v>79.099999999999994</v>
      </c>
      <c r="K128" s="2">
        <v>5.9</v>
      </c>
      <c r="L128" s="2">
        <v>9</v>
      </c>
      <c r="M128" s="2">
        <v>4</v>
      </c>
      <c r="N128" s="2">
        <v>5</v>
      </c>
      <c r="O128" s="2">
        <v>44.4</v>
      </c>
    </row>
    <row r="129" spans="1:15" x14ac:dyDescent="0.3">
      <c r="A129" s="1" t="s">
        <v>272</v>
      </c>
      <c r="B129" s="1" t="s">
        <v>57</v>
      </c>
      <c r="C129" s="2">
        <v>0.22800000000000001</v>
      </c>
      <c r="D129" s="2">
        <v>0.28499999999999998</v>
      </c>
      <c r="E129" s="2">
        <v>0.31</v>
      </c>
      <c r="F129" s="2">
        <v>0.59599999999999997</v>
      </c>
      <c r="G129" s="2">
        <v>8.3000000000000004E-2</v>
      </c>
      <c r="H129" s="2">
        <v>0.16500000000000001</v>
      </c>
      <c r="I129" s="2">
        <v>0.48799999999999999</v>
      </c>
      <c r="J129" s="2">
        <v>38.6</v>
      </c>
      <c r="K129" s="2">
        <v>2.8</v>
      </c>
      <c r="L129" s="2">
        <v>0</v>
      </c>
      <c r="M129" s="2">
        <v>0</v>
      </c>
      <c r="N129" s="2">
        <v>0</v>
      </c>
      <c r="O129" s="2" t="s">
        <v>154</v>
      </c>
    </row>
    <row r="130" spans="1:15" x14ac:dyDescent="0.3">
      <c r="A130" s="1" t="s">
        <v>264</v>
      </c>
      <c r="B130" s="1" t="s">
        <v>105</v>
      </c>
      <c r="C130" s="2">
        <v>8.3000000000000004E-2</v>
      </c>
      <c r="D130" s="2">
        <v>0.13200000000000001</v>
      </c>
      <c r="E130" s="2">
        <v>8.3000000000000004E-2</v>
      </c>
      <c r="F130" s="2">
        <v>0.215</v>
      </c>
      <c r="G130" s="2">
        <v>0</v>
      </c>
      <c r="H130" s="2">
        <v>5.6000000000000001E-2</v>
      </c>
      <c r="I130" s="2">
        <v>0.152</v>
      </c>
      <c r="J130" s="2">
        <v>1.6</v>
      </c>
      <c r="K130" s="2">
        <v>0.5</v>
      </c>
      <c r="L130" s="2">
        <v>0</v>
      </c>
      <c r="M130" s="2">
        <v>0</v>
      </c>
      <c r="N130" s="2">
        <v>0</v>
      </c>
      <c r="O130" s="2" t="s">
        <v>154</v>
      </c>
    </row>
    <row r="131" spans="1:15" x14ac:dyDescent="0.3">
      <c r="A131" s="1" t="s">
        <v>278</v>
      </c>
      <c r="B131" s="1" t="s">
        <v>72</v>
      </c>
      <c r="C131" s="2">
        <v>0.26</v>
      </c>
      <c r="D131" s="2">
        <v>0.29599999999999999</v>
      </c>
      <c r="E131" s="2">
        <v>0.35699999999999998</v>
      </c>
      <c r="F131" s="2">
        <v>0.65400000000000003</v>
      </c>
      <c r="G131" s="2">
        <v>9.7000000000000003E-2</v>
      </c>
      <c r="H131" s="2">
        <v>0.13700000000000001</v>
      </c>
      <c r="I131" s="2">
        <v>0.53700000000000003</v>
      </c>
      <c r="J131" s="2">
        <v>41.7</v>
      </c>
      <c r="K131" s="2">
        <v>3.2</v>
      </c>
      <c r="L131" s="2">
        <v>11</v>
      </c>
      <c r="M131" s="2">
        <v>4</v>
      </c>
      <c r="N131" s="2">
        <v>7</v>
      </c>
      <c r="O131" s="2">
        <v>36.4</v>
      </c>
    </row>
    <row r="132" spans="1:15" x14ac:dyDescent="0.3">
      <c r="A132" s="1" t="s">
        <v>261</v>
      </c>
      <c r="B132" s="1" t="s">
        <v>105</v>
      </c>
      <c r="C132" s="2">
        <v>0.17699999999999999</v>
      </c>
      <c r="D132" s="2">
        <v>0.188</v>
      </c>
      <c r="E132" s="2">
        <v>0.22800000000000001</v>
      </c>
      <c r="F132" s="2">
        <v>0.41499999999999998</v>
      </c>
      <c r="G132" s="2">
        <v>5.0999999999999997E-2</v>
      </c>
      <c r="H132" s="2">
        <v>6.3E-2</v>
      </c>
      <c r="I132" s="2">
        <v>0.29199999999999998</v>
      </c>
      <c r="J132" s="2">
        <v>3.7</v>
      </c>
      <c r="K132" s="2">
        <v>1.4</v>
      </c>
      <c r="L132" s="2">
        <v>0</v>
      </c>
      <c r="M132" s="2">
        <v>0</v>
      </c>
      <c r="N132" s="2">
        <v>0</v>
      </c>
      <c r="O132" s="2" t="s">
        <v>154</v>
      </c>
    </row>
    <row r="133" spans="1:15" x14ac:dyDescent="0.3">
      <c r="A133" s="1" t="s">
        <v>276</v>
      </c>
      <c r="B133" s="1" t="s">
        <v>234</v>
      </c>
      <c r="C133" s="2">
        <v>0.26900000000000002</v>
      </c>
      <c r="D133" s="2">
        <v>0.372</v>
      </c>
      <c r="E133" s="2">
        <v>0.40699999999999997</v>
      </c>
      <c r="F133" s="2">
        <v>0.77900000000000003</v>
      </c>
      <c r="G133" s="2">
        <v>0.13800000000000001</v>
      </c>
      <c r="H133" s="2">
        <v>0.30599999999999999</v>
      </c>
      <c r="I133" s="2">
        <v>0.79300000000000004</v>
      </c>
      <c r="J133" s="2">
        <v>90.8</v>
      </c>
      <c r="K133" s="2">
        <v>6.1</v>
      </c>
      <c r="L133" s="2">
        <v>12</v>
      </c>
      <c r="M133" s="2">
        <v>8</v>
      </c>
      <c r="N133" s="2">
        <v>4</v>
      </c>
      <c r="O133" s="2">
        <v>66.7</v>
      </c>
    </row>
  </sheetData>
  <autoFilter ref="A105:S105" xr:uid="{58DBDA06-709A-400C-ACF9-566BE67C5E57}">
    <sortState xmlns:xlrd2="http://schemas.microsoft.com/office/spreadsheetml/2017/richdata2" ref="A106:S133">
      <sortCondition ref="A105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2BC4C-9A85-4E3C-BBB2-BCED1744FC8B}">
  <dimension ref="A1:S135"/>
  <sheetViews>
    <sheetView workbookViewId="0">
      <selection activeCell="A107" sqref="A107:O135"/>
    </sheetView>
  </sheetViews>
  <sheetFormatPr defaultRowHeight="14.4" x14ac:dyDescent="0.3"/>
  <cols>
    <col min="1" max="1" width="18.109375" bestFit="1" customWidth="1"/>
    <col min="2" max="2" width="4.33203125" bestFit="1" customWidth="1"/>
    <col min="3" max="3" width="6.6640625" bestFit="1" customWidth="1"/>
    <col min="4" max="10" width="5.5546875" bestFit="1" customWidth="1"/>
    <col min="11" max="11" width="6.21875" bestFit="1" customWidth="1"/>
    <col min="12" max="12" width="5.44140625" bestFit="1" customWidth="1"/>
    <col min="13" max="13" width="4" bestFit="1" customWidth="1"/>
    <col min="14" max="14" width="8.6640625" bestFit="1" customWidth="1"/>
    <col min="15" max="15" width="4.5546875" bestFit="1" customWidth="1"/>
    <col min="16" max="16" width="6.33203125" bestFit="1" customWidth="1"/>
    <col min="17" max="17" width="3.44140625" bestFit="1" customWidth="1"/>
    <col min="18" max="18" width="3.77734375" bestFit="1" customWidth="1"/>
    <col min="19" max="19" width="4.6640625" bestFit="1" customWidth="1"/>
  </cols>
  <sheetData>
    <row r="1" spans="1:16" x14ac:dyDescent="0.3">
      <c r="A1" s="1" t="s">
        <v>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"/>
      <c r="M1" s="2" t="s">
        <v>10</v>
      </c>
      <c r="N1" s="2" t="s">
        <v>11</v>
      </c>
      <c r="O1" s="2" t="s">
        <v>12</v>
      </c>
      <c r="P1" s="2" t="s">
        <v>13</v>
      </c>
    </row>
    <row r="2" spans="1:16" x14ac:dyDescent="0.3">
      <c r="A2" s="1" t="s">
        <v>304</v>
      </c>
      <c r="B2" s="1" t="s">
        <v>18</v>
      </c>
      <c r="C2" s="2">
        <v>12</v>
      </c>
      <c r="D2" s="1"/>
      <c r="E2" s="2" t="s">
        <v>223</v>
      </c>
      <c r="F2" s="2"/>
      <c r="G2" s="2">
        <v>0</v>
      </c>
      <c r="H2" s="2"/>
      <c r="I2" s="2"/>
      <c r="J2" s="2">
        <v>2</v>
      </c>
      <c r="K2" s="2">
        <v>1</v>
      </c>
      <c r="L2" s="1"/>
      <c r="M2" s="2">
        <v>0</v>
      </c>
      <c r="N2" s="2">
        <v>36</v>
      </c>
      <c r="O2" s="2">
        <v>11</v>
      </c>
      <c r="P2" s="2">
        <v>1307</v>
      </c>
    </row>
    <row r="3" spans="1:16" x14ac:dyDescent="0.3">
      <c r="A3" s="1" t="s">
        <v>302</v>
      </c>
      <c r="B3" s="1" t="s">
        <v>15</v>
      </c>
      <c r="C3" s="2">
        <v>13</v>
      </c>
      <c r="D3" s="1"/>
      <c r="E3" s="2" t="s">
        <v>16</v>
      </c>
      <c r="F3" s="2" t="s">
        <v>15</v>
      </c>
      <c r="G3" s="2">
        <v>2</v>
      </c>
      <c r="H3" s="2"/>
      <c r="I3" s="2"/>
      <c r="J3" s="2">
        <v>1</v>
      </c>
      <c r="K3" s="2">
        <v>2</v>
      </c>
      <c r="L3" s="1"/>
      <c r="M3" s="2">
        <v>2</v>
      </c>
      <c r="N3" s="2">
        <v>35</v>
      </c>
      <c r="O3" s="2">
        <v>9</v>
      </c>
      <c r="P3" s="2">
        <v>1140</v>
      </c>
    </row>
    <row r="4" spans="1:16" x14ac:dyDescent="0.3">
      <c r="A4" s="1" t="s">
        <v>299</v>
      </c>
      <c r="B4" s="1" t="s">
        <v>18</v>
      </c>
      <c r="C4" s="2">
        <v>15</v>
      </c>
      <c r="D4" s="1"/>
      <c r="E4" s="2" t="s">
        <v>25</v>
      </c>
      <c r="F4" s="2" t="s">
        <v>21</v>
      </c>
      <c r="G4" s="2">
        <v>1</v>
      </c>
      <c r="H4" s="2"/>
      <c r="I4" s="2"/>
      <c r="J4" s="2">
        <v>3</v>
      </c>
      <c r="K4" s="2">
        <v>0</v>
      </c>
      <c r="L4" s="1"/>
      <c r="M4" s="2">
        <v>2</v>
      </c>
      <c r="N4" s="2">
        <v>39</v>
      </c>
      <c r="O4" s="2">
        <v>9</v>
      </c>
      <c r="P4" s="2">
        <v>1266</v>
      </c>
    </row>
    <row r="5" spans="1:16" x14ac:dyDescent="0.3">
      <c r="A5" s="1" t="s">
        <v>303</v>
      </c>
      <c r="B5" s="1" t="s">
        <v>18</v>
      </c>
      <c r="C5" s="2">
        <v>13</v>
      </c>
      <c r="D5" s="1"/>
      <c r="E5" s="2" t="s">
        <v>223</v>
      </c>
      <c r="F5" s="2"/>
      <c r="G5" s="2">
        <v>1</v>
      </c>
      <c r="H5" s="2"/>
      <c r="I5" s="2">
        <v>0</v>
      </c>
      <c r="J5" s="2">
        <v>2</v>
      </c>
      <c r="K5" s="2">
        <v>0</v>
      </c>
      <c r="L5" s="1"/>
      <c r="M5" s="2">
        <v>0</v>
      </c>
      <c r="N5" s="2">
        <v>39</v>
      </c>
      <c r="O5" s="2">
        <v>11</v>
      </c>
      <c r="P5" s="2">
        <v>1396</v>
      </c>
    </row>
    <row r="6" spans="1:16" x14ac:dyDescent="0.3">
      <c r="A6" s="1" t="s">
        <v>300</v>
      </c>
      <c r="B6" s="1" t="s">
        <v>18</v>
      </c>
      <c r="C6" s="2">
        <v>14</v>
      </c>
      <c r="D6" s="1"/>
      <c r="E6" s="2" t="s">
        <v>223</v>
      </c>
      <c r="F6" s="2"/>
      <c r="G6" s="2">
        <v>1</v>
      </c>
      <c r="H6" s="2"/>
      <c r="I6" s="2">
        <v>0</v>
      </c>
      <c r="J6" s="2">
        <v>3</v>
      </c>
      <c r="K6" s="2">
        <v>1</v>
      </c>
      <c r="L6" s="1"/>
      <c r="M6" s="2">
        <v>0</v>
      </c>
      <c r="N6" s="2">
        <v>36</v>
      </c>
      <c r="O6" s="2">
        <v>11</v>
      </c>
      <c r="P6" s="2">
        <v>1379</v>
      </c>
    </row>
    <row r="7" spans="1:16" x14ac:dyDescent="0.3">
      <c r="A7" s="1" t="s">
        <v>308</v>
      </c>
      <c r="B7" s="1" t="s">
        <v>15</v>
      </c>
      <c r="C7" s="2">
        <v>13</v>
      </c>
      <c r="D7" s="1" t="s">
        <v>31</v>
      </c>
      <c r="E7" s="2" t="s">
        <v>16</v>
      </c>
      <c r="F7" s="2"/>
      <c r="G7" s="2">
        <v>1</v>
      </c>
      <c r="H7" s="2"/>
      <c r="I7" s="2">
        <v>0</v>
      </c>
      <c r="J7" s="2">
        <v>1</v>
      </c>
      <c r="K7" s="2">
        <v>2</v>
      </c>
      <c r="L7" s="1" t="s">
        <v>31</v>
      </c>
      <c r="M7" s="2">
        <v>2</v>
      </c>
      <c r="N7" s="2">
        <v>14</v>
      </c>
      <c r="O7" s="2">
        <v>5</v>
      </c>
      <c r="P7" s="2">
        <v>450</v>
      </c>
    </row>
    <row r="8" spans="1:16" x14ac:dyDescent="0.3">
      <c r="A8" s="1" t="s">
        <v>306</v>
      </c>
      <c r="B8" s="1" t="s">
        <v>15</v>
      </c>
      <c r="C8" s="2">
        <v>8</v>
      </c>
      <c r="D8" s="1"/>
      <c r="E8" s="2" t="s">
        <v>16</v>
      </c>
      <c r="F8" s="2" t="s">
        <v>29</v>
      </c>
      <c r="G8" s="2">
        <v>3</v>
      </c>
      <c r="H8" s="2"/>
      <c r="I8" s="2">
        <v>0</v>
      </c>
      <c r="J8" s="2">
        <v>2</v>
      </c>
      <c r="K8" s="2">
        <v>0</v>
      </c>
      <c r="L8" s="1"/>
      <c r="M8" s="2">
        <v>0</v>
      </c>
      <c r="N8" s="2">
        <v>39</v>
      </c>
      <c r="O8" s="2">
        <v>11</v>
      </c>
      <c r="P8" s="2">
        <v>1440</v>
      </c>
    </row>
    <row r="9" spans="1:16" x14ac:dyDescent="0.3">
      <c r="A9" s="1" t="s">
        <v>310</v>
      </c>
      <c r="B9" s="1" t="s">
        <v>18</v>
      </c>
      <c r="C9" s="2">
        <v>5</v>
      </c>
      <c r="D9" s="1" t="s">
        <v>31</v>
      </c>
      <c r="E9" s="2" t="s">
        <v>16</v>
      </c>
      <c r="F9" s="2" t="s">
        <v>21</v>
      </c>
      <c r="G9" s="2">
        <v>1</v>
      </c>
      <c r="H9" s="2">
        <v>0</v>
      </c>
      <c r="I9" s="2">
        <v>0</v>
      </c>
      <c r="J9" s="2">
        <v>3</v>
      </c>
      <c r="K9" s="2">
        <v>2</v>
      </c>
      <c r="L9" s="1" t="s">
        <v>31</v>
      </c>
      <c r="M9" s="2">
        <v>3</v>
      </c>
      <c r="N9" s="2">
        <v>14</v>
      </c>
      <c r="O9" s="2">
        <v>4</v>
      </c>
      <c r="P9" s="2">
        <v>407</v>
      </c>
    </row>
    <row r="10" spans="1:16" x14ac:dyDescent="0.3">
      <c r="A10" s="1" t="s">
        <v>301</v>
      </c>
      <c r="B10" s="1" t="s">
        <v>15</v>
      </c>
      <c r="C10" s="2">
        <v>14</v>
      </c>
      <c r="D10" s="1"/>
      <c r="E10" s="2" t="s">
        <v>28</v>
      </c>
      <c r="F10" s="2" t="s">
        <v>15</v>
      </c>
      <c r="G10" s="2">
        <v>3</v>
      </c>
      <c r="H10" s="2"/>
      <c r="I10" s="2">
        <v>0</v>
      </c>
      <c r="J10" s="2">
        <v>2</v>
      </c>
      <c r="K10" s="2">
        <v>2</v>
      </c>
      <c r="L10" s="1"/>
      <c r="M10" s="2">
        <v>3</v>
      </c>
      <c r="N10" s="2">
        <v>35</v>
      </c>
      <c r="O10" s="2">
        <v>8</v>
      </c>
      <c r="P10" s="2">
        <v>1015</v>
      </c>
    </row>
    <row r="11" spans="1:16" x14ac:dyDescent="0.3">
      <c r="A11" s="1" t="s">
        <v>305</v>
      </c>
      <c r="B11" s="1" t="s">
        <v>18</v>
      </c>
      <c r="C11" s="2">
        <v>11</v>
      </c>
      <c r="D11" s="1"/>
      <c r="E11" s="2" t="s">
        <v>23</v>
      </c>
      <c r="F11" s="2"/>
      <c r="G11" s="2">
        <v>0</v>
      </c>
      <c r="H11" s="2"/>
      <c r="I11" s="2"/>
      <c r="J11" s="2">
        <v>1</v>
      </c>
      <c r="K11" s="2">
        <v>1</v>
      </c>
      <c r="L11" s="1"/>
      <c r="M11" s="2">
        <v>1</v>
      </c>
      <c r="N11" s="2">
        <v>36</v>
      </c>
      <c r="O11" s="2">
        <v>10</v>
      </c>
      <c r="P11" s="2">
        <v>1172</v>
      </c>
    </row>
    <row r="12" spans="1:16" x14ac:dyDescent="0.3">
      <c r="A12" s="1" t="s">
        <v>307</v>
      </c>
      <c r="B12" s="1" t="s">
        <v>18</v>
      </c>
      <c r="C12" s="3">
        <v>45883</v>
      </c>
      <c r="D12" s="1" t="s">
        <v>31</v>
      </c>
      <c r="E12" s="2" t="s">
        <v>223</v>
      </c>
      <c r="F12" s="2"/>
      <c r="G12" s="2">
        <v>0</v>
      </c>
      <c r="H12" s="2"/>
      <c r="I12" s="2">
        <v>0</v>
      </c>
      <c r="J12" s="2">
        <v>2</v>
      </c>
      <c r="K12" s="3">
        <v>45689</v>
      </c>
      <c r="L12" s="1" t="s">
        <v>31</v>
      </c>
      <c r="M12" s="2">
        <v>1</v>
      </c>
      <c r="N12" s="2">
        <v>18</v>
      </c>
      <c r="O12" s="2">
        <v>6</v>
      </c>
      <c r="P12" s="2">
        <v>563</v>
      </c>
    </row>
    <row r="13" spans="1:16" x14ac:dyDescent="0.3">
      <c r="A13" s="1" t="s">
        <v>309</v>
      </c>
      <c r="B13" s="1" t="s">
        <v>18</v>
      </c>
      <c r="C13" s="2">
        <v>12</v>
      </c>
      <c r="D13" s="1" t="s">
        <v>31</v>
      </c>
      <c r="E13" s="2" t="s">
        <v>28</v>
      </c>
      <c r="F13" s="2"/>
      <c r="G13" s="2">
        <v>1</v>
      </c>
      <c r="H13" s="2">
        <v>0</v>
      </c>
      <c r="I13" s="2">
        <v>0</v>
      </c>
      <c r="J13" s="2">
        <v>0</v>
      </c>
      <c r="K13" s="2">
        <v>3</v>
      </c>
      <c r="L13" s="1" t="s">
        <v>31</v>
      </c>
      <c r="M13" s="2">
        <v>4</v>
      </c>
      <c r="N13" s="2">
        <v>10</v>
      </c>
      <c r="O13" s="2">
        <v>3</v>
      </c>
      <c r="P13" s="2">
        <v>191</v>
      </c>
    </row>
    <row r="14" spans="1:16" x14ac:dyDescent="0.3">
      <c r="A14" s="1"/>
      <c r="B14" s="1"/>
      <c r="C14" s="2"/>
      <c r="D14" s="1"/>
      <c r="E14" s="2"/>
      <c r="F14" s="2"/>
      <c r="G14" s="2"/>
      <c r="H14" s="2"/>
      <c r="I14" s="2"/>
      <c r="J14" s="2"/>
      <c r="K14" s="2"/>
      <c r="L14" s="1"/>
      <c r="M14" s="2"/>
      <c r="N14" s="2"/>
      <c r="O14" s="2"/>
      <c r="P14" s="2"/>
    </row>
    <row r="15" spans="1:16" ht="28.8" x14ac:dyDescent="0.3">
      <c r="A15" s="1" t="s">
        <v>39</v>
      </c>
      <c r="B15" s="1" t="s">
        <v>40</v>
      </c>
      <c r="C15" s="2" t="s">
        <v>41</v>
      </c>
      <c r="D15" s="2" t="s">
        <v>42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10</v>
      </c>
      <c r="K15" s="2" t="s">
        <v>48</v>
      </c>
      <c r="L15" s="2" t="s">
        <v>49</v>
      </c>
      <c r="M15" s="1"/>
      <c r="N15" s="1" t="s">
        <v>50</v>
      </c>
    </row>
    <row r="16" spans="1:16" x14ac:dyDescent="0.3">
      <c r="A16" s="1" t="s">
        <v>322</v>
      </c>
      <c r="B16" s="1" t="s">
        <v>80</v>
      </c>
      <c r="C16" s="2">
        <v>5</v>
      </c>
      <c r="D16" s="2" t="s">
        <v>18</v>
      </c>
      <c r="E16" s="2" t="s">
        <v>58</v>
      </c>
      <c r="F16" s="2">
        <v>2</v>
      </c>
      <c r="G16" s="2">
        <v>5</v>
      </c>
      <c r="H16" s="2" t="s">
        <v>201</v>
      </c>
      <c r="I16" s="2">
        <v>35</v>
      </c>
      <c r="J16" s="2">
        <v>0</v>
      </c>
      <c r="K16" s="2"/>
      <c r="L16" s="2"/>
      <c r="M16" s="1"/>
      <c r="N16" s="1"/>
    </row>
    <row r="17" spans="1:14" ht="28.8" x14ac:dyDescent="0.3">
      <c r="A17" s="1" t="s">
        <v>311</v>
      </c>
      <c r="B17" s="1" t="s">
        <v>52</v>
      </c>
      <c r="C17" s="2">
        <v>9</v>
      </c>
      <c r="D17" s="2" t="s">
        <v>18</v>
      </c>
      <c r="E17" s="2" t="s">
        <v>58</v>
      </c>
      <c r="F17" s="2">
        <v>2</v>
      </c>
      <c r="G17" s="2">
        <v>12</v>
      </c>
      <c r="H17" s="2" t="s">
        <v>201</v>
      </c>
      <c r="I17" s="2">
        <v>38</v>
      </c>
      <c r="J17" s="2">
        <v>1</v>
      </c>
      <c r="K17" s="2">
        <v>5</v>
      </c>
      <c r="L17" s="2">
        <v>1</v>
      </c>
      <c r="M17" s="1"/>
      <c r="N17" s="1" t="s">
        <v>312</v>
      </c>
    </row>
    <row r="18" spans="1:14" x14ac:dyDescent="0.3">
      <c r="A18" s="1" t="s">
        <v>304</v>
      </c>
      <c r="B18" s="1" t="s">
        <v>105</v>
      </c>
      <c r="C18" s="2">
        <v>2</v>
      </c>
      <c r="D18" s="2" t="s">
        <v>18</v>
      </c>
      <c r="E18" s="2" t="s">
        <v>66</v>
      </c>
      <c r="F18" s="2">
        <v>1</v>
      </c>
      <c r="G18" s="2">
        <v>14</v>
      </c>
      <c r="H18" s="2" t="s">
        <v>82</v>
      </c>
      <c r="I18" s="2"/>
      <c r="J18" s="2">
        <v>0</v>
      </c>
      <c r="K18" s="2"/>
      <c r="L18" s="2"/>
      <c r="M18" s="1"/>
      <c r="N18" s="1"/>
    </row>
    <row r="19" spans="1:14" x14ac:dyDescent="0.3">
      <c r="A19" s="1" t="s">
        <v>320</v>
      </c>
      <c r="B19" s="1" t="s">
        <v>72</v>
      </c>
      <c r="C19" s="2">
        <v>7</v>
      </c>
      <c r="D19" s="2" t="s">
        <v>15</v>
      </c>
      <c r="E19" s="2" t="s">
        <v>53</v>
      </c>
      <c r="F19" s="2">
        <v>3</v>
      </c>
      <c r="G19" s="2">
        <v>18</v>
      </c>
      <c r="H19" s="2" t="s">
        <v>321</v>
      </c>
      <c r="I19" s="2">
        <v>27</v>
      </c>
      <c r="J19" s="2">
        <v>1</v>
      </c>
      <c r="K19" s="2"/>
      <c r="L19" s="2"/>
      <c r="M19" s="1"/>
      <c r="N19" s="1"/>
    </row>
    <row r="20" spans="1:14" x14ac:dyDescent="0.3">
      <c r="A20" s="1" t="s">
        <v>302</v>
      </c>
      <c r="B20" s="1" t="s">
        <v>105</v>
      </c>
      <c r="C20" s="2">
        <v>1</v>
      </c>
      <c r="D20" s="2" t="s">
        <v>15</v>
      </c>
      <c r="E20" s="2" t="s">
        <v>53</v>
      </c>
      <c r="F20" s="2">
        <v>1</v>
      </c>
      <c r="G20" s="2">
        <v>2</v>
      </c>
      <c r="H20" s="2" t="s">
        <v>82</v>
      </c>
      <c r="I20" s="2"/>
      <c r="J20" s="2">
        <v>2</v>
      </c>
      <c r="K20" s="2"/>
      <c r="L20" s="2"/>
      <c r="M20" s="1"/>
      <c r="N20" s="1"/>
    </row>
    <row r="21" spans="1:14" x14ac:dyDescent="0.3">
      <c r="A21" s="1" t="s">
        <v>328</v>
      </c>
      <c r="B21" s="1" t="s">
        <v>90</v>
      </c>
      <c r="C21" s="2">
        <v>9</v>
      </c>
      <c r="D21" s="2" t="s">
        <v>18</v>
      </c>
      <c r="E21" s="2" t="s">
        <v>53</v>
      </c>
      <c r="F21" s="2">
        <v>2</v>
      </c>
      <c r="G21" s="2">
        <v>18</v>
      </c>
      <c r="H21" s="2" t="s">
        <v>329</v>
      </c>
      <c r="I21" s="2">
        <v>37</v>
      </c>
      <c r="J21" s="2">
        <v>0</v>
      </c>
      <c r="K21" s="2"/>
      <c r="L21" s="2"/>
      <c r="M21" s="1"/>
      <c r="N21" s="1" t="s">
        <v>63</v>
      </c>
    </row>
    <row r="22" spans="1:14" x14ac:dyDescent="0.3">
      <c r="A22" s="1" t="s">
        <v>299</v>
      </c>
      <c r="B22" s="1" t="s">
        <v>105</v>
      </c>
      <c r="C22" s="2">
        <v>2</v>
      </c>
      <c r="D22" s="2" t="s">
        <v>18</v>
      </c>
      <c r="E22" s="2" t="s">
        <v>110</v>
      </c>
      <c r="F22" s="2">
        <v>1</v>
      </c>
      <c r="G22" s="2">
        <v>11</v>
      </c>
      <c r="H22" s="2" t="s">
        <v>210</v>
      </c>
      <c r="I22" s="2"/>
      <c r="J22" s="2">
        <v>2</v>
      </c>
      <c r="K22" s="2"/>
      <c r="L22" s="2"/>
      <c r="M22" s="1"/>
      <c r="N22" s="1"/>
    </row>
    <row r="23" spans="1:14" x14ac:dyDescent="0.3">
      <c r="A23" s="1" t="s">
        <v>324</v>
      </c>
      <c r="B23" s="1" t="s">
        <v>84</v>
      </c>
      <c r="C23" s="2">
        <v>4</v>
      </c>
      <c r="D23" s="2" t="s">
        <v>18</v>
      </c>
      <c r="E23" s="2" t="s">
        <v>61</v>
      </c>
      <c r="F23" s="2">
        <v>2</v>
      </c>
      <c r="G23" s="2">
        <v>14</v>
      </c>
      <c r="H23" s="2" t="s">
        <v>251</v>
      </c>
      <c r="I23" s="2">
        <v>34</v>
      </c>
      <c r="J23" s="2">
        <v>1</v>
      </c>
      <c r="K23" s="2"/>
      <c r="L23" s="2"/>
      <c r="M23" s="1"/>
      <c r="N23" s="1" t="s">
        <v>325</v>
      </c>
    </row>
    <row r="24" spans="1:14" x14ac:dyDescent="0.3">
      <c r="A24" s="1" t="s">
        <v>331</v>
      </c>
      <c r="B24" s="1" t="s">
        <v>96</v>
      </c>
      <c r="C24" s="2">
        <v>2</v>
      </c>
      <c r="D24" s="2" t="s">
        <v>15</v>
      </c>
      <c r="E24" s="2" t="s">
        <v>53</v>
      </c>
      <c r="F24" s="2">
        <v>1</v>
      </c>
      <c r="G24" s="2">
        <v>17</v>
      </c>
      <c r="H24" s="2" t="s">
        <v>332</v>
      </c>
      <c r="I24" s="2">
        <v>36</v>
      </c>
      <c r="J24" s="2">
        <v>1</v>
      </c>
      <c r="K24" s="2"/>
      <c r="L24" s="2"/>
      <c r="M24" s="1"/>
      <c r="N24" s="1"/>
    </row>
    <row r="25" spans="1:14" x14ac:dyDescent="0.3">
      <c r="A25" s="1" t="s">
        <v>303</v>
      </c>
      <c r="B25" s="1" t="s">
        <v>105</v>
      </c>
      <c r="C25" s="2">
        <v>1</v>
      </c>
      <c r="D25" s="2" t="s">
        <v>18</v>
      </c>
      <c r="E25" s="2" t="s">
        <v>53</v>
      </c>
      <c r="F25" s="2">
        <v>1</v>
      </c>
      <c r="G25" s="2">
        <v>12</v>
      </c>
      <c r="H25" s="2" t="s">
        <v>82</v>
      </c>
      <c r="I25" s="2"/>
      <c r="J25" s="2">
        <v>0</v>
      </c>
      <c r="K25" s="2"/>
      <c r="L25" s="2"/>
      <c r="M25" s="1"/>
      <c r="N25" s="1"/>
    </row>
    <row r="26" spans="1:14" x14ac:dyDescent="0.3">
      <c r="A26" s="1" t="s">
        <v>317</v>
      </c>
      <c r="B26" s="1" t="s">
        <v>75</v>
      </c>
      <c r="C26" s="2">
        <v>8</v>
      </c>
      <c r="D26" s="2" t="s">
        <v>18</v>
      </c>
      <c r="E26" s="2" t="s">
        <v>109</v>
      </c>
      <c r="F26" s="2">
        <v>3</v>
      </c>
      <c r="G26" s="2">
        <v>14</v>
      </c>
      <c r="H26" s="2" t="s">
        <v>318</v>
      </c>
      <c r="I26" s="2">
        <v>32</v>
      </c>
      <c r="J26" s="2">
        <v>1</v>
      </c>
      <c r="K26" s="2"/>
      <c r="L26" s="2"/>
      <c r="M26" s="1"/>
      <c r="N26" s="1" t="s">
        <v>319</v>
      </c>
    </row>
    <row r="27" spans="1:14" x14ac:dyDescent="0.3">
      <c r="A27" s="1" t="s">
        <v>300</v>
      </c>
      <c r="B27" s="1" t="s">
        <v>105</v>
      </c>
      <c r="C27" s="2">
        <v>2</v>
      </c>
      <c r="D27" s="2" t="s">
        <v>18</v>
      </c>
      <c r="E27" s="2" t="s">
        <v>66</v>
      </c>
      <c r="F27" s="2">
        <v>1</v>
      </c>
      <c r="G27" s="2">
        <v>11</v>
      </c>
      <c r="H27" s="2" t="s">
        <v>82</v>
      </c>
      <c r="I27" s="2"/>
      <c r="J27" s="2">
        <v>0</v>
      </c>
      <c r="K27" s="2"/>
      <c r="L27" s="2"/>
      <c r="M27" s="1"/>
      <c r="N27" s="1"/>
    </row>
    <row r="28" spans="1:14" x14ac:dyDescent="0.3">
      <c r="A28" s="1" t="s">
        <v>308</v>
      </c>
      <c r="B28" s="1" t="s">
        <v>105</v>
      </c>
      <c r="C28" s="2">
        <v>1</v>
      </c>
      <c r="D28" s="2" t="s">
        <v>15</v>
      </c>
      <c r="E28" s="2" t="s">
        <v>106</v>
      </c>
      <c r="F28" s="2">
        <v>1</v>
      </c>
      <c r="G28" s="2">
        <v>10</v>
      </c>
      <c r="H28" s="2" t="s">
        <v>82</v>
      </c>
      <c r="I28" s="2"/>
      <c r="J28" s="2">
        <v>2</v>
      </c>
      <c r="K28" s="2"/>
      <c r="L28" s="2"/>
      <c r="M28" s="1"/>
      <c r="N28" s="1"/>
    </row>
    <row r="29" spans="1:14" x14ac:dyDescent="0.3">
      <c r="A29" s="1" t="s">
        <v>306</v>
      </c>
      <c r="B29" s="1" t="s">
        <v>105</v>
      </c>
      <c r="C29" s="2">
        <v>1</v>
      </c>
      <c r="D29" s="2" t="s">
        <v>42</v>
      </c>
      <c r="E29" s="2" t="s">
        <v>53</v>
      </c>
      <c r="F29" s="2">
        <v>1</v>
      </c>
      <c r="G29" s="2">
        <v>3</v>
      </c>
      <c r="H29" s="2" t="s">
        <v>82</v>
      </c>
      <c r="I29" s="2"/>
      <c r="J29" s="2">
        <v>0</v>
      </c>
      <c r="K29" s="2"/>
      <c r="L29" s="2"/>
      <c r="M29" s="1"/>
      <c r="N29" s="1"/>
    </row>
    <row r="30" spans="1:14" x14ac:dyDescent="0.3">
      <c r="A30" s="1" t="s">
        <v>310</v>
      </c>
      <c r="B30" s="1" t="s">
        <v>105</v>
      </c>
      <c r="C30" s="2">
        <v>1</v>
      </c>
      <c r="D30" s="2" t="s">
        <v>18</v>
      </c>
      <c r="E30" s="2" t="s">
        <v>110</v>
      </c>
      <c r="F30" s="2">
        <v>1</v>
      </c>
      <c r="G30" s="2">
        <v>7</v>
      </c>
      <c r="H30" s="2" t="s">
        <v>82</v>
      </c>
      <c r="I30" s="2"/>
      <c r="J30" s="2">
        <v>3</v>
      </c>
      <c r="K30" s="2"/>
      <c r="L30" s="2"/>
      <c r="M30" s="1"/>
      <c r="N30" s="1"/>
    </row>
    <row r="31" spans="1:14" x14ac:dyDescent="0.3">
      <c r="A31" s="1" t="s">
        <v>301</v>
      </c>
      <c r="B31" s="1" t="s">
        <v>105</v>
      </c>
      <c r="C31" s="2">
        <v>1</v>
      </c>
      <c r="D31" s="2" t="s">
        <v>18</v>
      </c>
      <c r="E31" s="2" t="s">
        <v>109</v>
      </c>
      <c r="F31" s="2">
        <v>1</v>
      </c>
      <c r="G31" s="2">
        <v>10</v>
      </c>
      <c r="H31" s="2" t="s">
        <v>82</v>
      </c>
      <c r="I31" s="2"/>
      <c r="J31" s="2">
        <v>3</v>
      </c>
      <c r="K31" s="2"/>
      <c r="L31" s="2"/>
      <c r="M31" s="1"/>
      <c r="N31" s="1"/>
    </row>
    <row r="32" spans="1:14" x14ac:dyDescent="0.3">
      <c r="A32" s="1" t="s">
        <v>323</v>
      </c>
      <c r="B32" s="1" t="s">
        <v>80</v>
      </c>
      <c r="C32" s="2">
        <v>5</v>
      </c>
      <c r="D32" s="2" t="s">
        <v>15</v>
      </c>
      <c r="E32" s="2" t="s">
        <v>176</v>
      </c>
      <c r="F32" s="2">
        <v>1</v>
      </c>
      <c r="G32" s="2">
        <v>6</v>
      </c>
      <c r="H32" s="2" t="s">
        <v>172</v>
      </c>
      <c r="I32" s="2">
        <v>35</v>
      </c>
      <c r="J32" s="2">
        <v>0</v>
      </c>
      <c r="K32" s="2"/>
      <c r="L32" s="2"/>
      <c r="M32" s="1"/>
      <c r="N32" s="1"/>
    </row>
    <row r="33" spans="1:19" x14ac:dyDescent="0.3">
      <c r="A33" s="1" t="s">
        <v>341</v>
      </c>
      <c r="B33" s="1" t="s">
        <v>96</v>
      </c>
      <c r="C33" s="2">
        <v>1</v>
      </c>
      <c r="D33" s="2" t="s">
        <v>15</v>
      </c>
      <c r="E33" s="2" t="s">
        <v>53</v>
      </c>
      <c r="F33" s="2">
        <v>2</v>
      </c>
      <c r="G33" s="2">
        <v>2</v>
      </c>
      <c r="H33" s="2" t="s">
        <v>104</v>
      </c>
      <c r="I33" s="2">
        <v>32</v>
      </c>
      <c r="J33" s="2">
        <v>2</v>
      </c>
      <c r="K33" s="2"/>
      <c r="L33" s="2"/>
      <c r="M33" s="1"/>
      <c r="N33" s="1"/>
    </row>
    <row r="34" spans="1:19" x14ac:dyDescent="0.3">
      <c r="A34" s="1" t="s">
        <v>305</v>
      </c>
      <c r="B34" s="1" t="s">
        <v>105</v>
      </c>
      <c r="C34" s="2">
        <v>2</v>
      </c>
      <c r="D34" s="2" t="s">
        <v>18</v>
      </c>
      <c r="E34" s="2" t="s">
        <v>66</v>
      </c>
      <c r="F34" s="2">
        <v>1</v>
      </c>
      <c r="G34" s="2">
        <v>15</v>
      </c>
      <c r="H34" s="2" t="s">
        <v>82</v>
      </c>
      <c r="I34" s="2"/>
      <c r="J34" s="2">
        <v>1</v>
      </c>
      <c r="K34" s="2"/>
      <c r="L34" s="2"/>
      <c r="M34" s="1"/>
      <c r="N34" s="1"/>
    </row>
    <row r="35" spans="1:19" x14ac:dyDescent="0.3">
      <c r="A35" s="1" t="s">
        <v>314</v>
      </c>
      <c r="B35" s="1" t="s">
        <v>65</v>
      </c>
      <c r="C35" s="2">
        <v>3</v>
      </c>
      <c r="D35" s="2" t="s">
        <v>18</v>
      </c>
      <c r="E35" s="2" t="s">
        <v>66</v>
      </c>
      <c r="F35" s="2">
        <v>1</v>
      </c>
      <c r="G35" s="2">
        <v>4</v>
      </c>
      <c r="H35" s="2" t="s">
        <v>107</v>
      </c>
      <c r="I35" s="2">
        <v>24</v>
      </c>
      <c r="J35" s="2">
        <v>2</v>
      </c>
      <c r="K35" s="2"/>
      <c r="L35" s="2"/>
      <c r="M35" s="1"/>
      <c r="N35" s="1"/>
    </row>
    <row r="36" spans="1:19" x14ac:dyDescent="0.3">
      <c r="A36" s="1" t="s">
        <v>307</v>
      </c>
      <c r="B36" s="1" t="s">
        <v>105</v>
      </c>
      <c r="C36" s="2">
        <v>2</v>
      </c>
      <c r="D36" s="2" t="s">
        <v>18</v>
      </c>
      <c r="E36" s="2" t="s">
        <v>109</v>
      </c>
      <c r="F36" s="2">
        <v>1</v>
      </c>
      <c r="G36" s="2">
        <v>10</v>
      </c>
      <c r="H36" s="2" t="s">
        <v>82</v>
      </c>
      <c r="I36" s="2"/>
      <c r="J36" s="2">
        <v>1</v>
      </c>
      <c r="K36" s="2"/>
      <c r="L36" s="2"/>
      <c r="M36" s="1"/>
      <c r="N36" s="1"/>
    </row>
    <row r="37" spans="1:19" x14ac:dyDescent="0.3">
      <c r="A37" s="1" t="s">
        <v>333</v>
      </c>
      <c r="B37" s="1" t="s">
        <v>96</v>
      </c>
      <c r="C37" s="2">
        <v>2</v>
      </c>
      <c r="D37" s="2" t="s">
        <v>15</v>
      </c>
      <c r="E37" s="2" t="s">
        <v>109</v>
      </c>
      <c r="F37" s="2">
        <v>2</v>
      </c>
      <c r="G37" s="2">
        <v>19</v>
      </c>
      <c r="H37" s="2" t="s">
        <v>334</v>
      </c>
      <c r="I37" s="2">
        <v>29</v>
      </c>
      <c r="J37" s="2">
        <v>2</v>
      </c>
      <c r="K37" s="2"/>
      <c r="L37" s="2"/>
      <c r="M37" s="1"/>
      <c r="N37" s="1"/>
    </row>
    <row r="38" spans="1:19" x14ac:dyDescent="0.3">
      <c r="A38" s="1" t="s">
        <v>326</v>
      </c>
      <c r="B38" s="1" t="s">
        <v>84</v>
      </c>
      <c r="C38" s="2">
        <v>3</v>
      </c>
      <c r="D38" s="2" t="s">
        <v>42</v>
      </c>
      <c r="E38" s="2" t="s">
        <v>53</v>
      </c>
      <c r="F38" s="2">
        <v>3</v>
      </c>
      <c r="G38" s="2">
        <v>15</v>
      </c>
      <c r="H38" s="2" t="s">
        <v>257</v>
      </c>
      <c r="I38" s="2">
        <v>26</v>
      </c>
      <c r="J38" s="2">
        <v>0</v>
      </c>
      <c r="K38" s="2"/>
      <c r="L38" s="2"/>
      <c r="M38" s="1"/>
      <c r="N38" s="1" t="s">
        <v>327</v>
      </c>
    </row>
    <row r="39" spans="1:19" x14ac:dyDescent="0.3">
      <c r="A39" s="1" t="s">
        <v>309</v>
      </c>
      <c r="B39" s="1" t="s">
        <v>105</v>
      </c>
      <c r="C39" s="2">
        <v>2</v>
      </c>
      <c r="D39" s="2" t="s">
        <v>18</v>
      </c>
      <c r="E39" s="2" t="s">
        <v>110</v>
      </c>
      <c r="F39" s="2">
        <v>1</v>
      </c>
      <c r="G39" s="2">
        <v>11</v>
      </c>
      <c r="H39" s="2" t="s">
        <v>82</v>
      </c>
      <c r="I39" s="2"/>
      <c r="J39" s="2">
        <v>4</v>
      </c>
      <c r="K39" s="2"/>
      <c r="L39" s="2"/>
      <c r="M39" s="1"/>
      <c r="N39" s="1"/>
    </row>
    <row r="40" spans="1:19" x14ac:dyDescent="0.3">
      <c r="A40" s="1" t="s">
        <v>313</v>
      </c>
      <c r="B40" s="1" t="s">
        <v>234</v>
      </c>
      <c r="C40" s="2">
        <v>5</v>
      </c>
      <c r="D40" s="2" t="s">
        <v>18</v>
      </c>
      <c r="E40" s="2" t="s">
        <v>61</v>
      </c>
      <c r="F40" s="2">
        <v>1</v>
      </c>
      <c r="G40" s="2">
        <v>15</v>
      </c>
      <c r="H40" s="2" t="s">
        <v>275</v>
      </c>
      <c r="I40" s="2">
        <v>33</v>
      </c>
      <c r="J40" s="2">
        <v>0</v>
      </c>
      <c r="K40" s="2"/>
      <c r="L40" s="2"/>
      <c r="M40" s="1"/>
      <c r="N40" s="1" t="s">
        <v>258</v>
      </c>
    </row>
    <row r="41" spans="1:19" x14ac:dyDescent="0.3">
      <c r="A41" s="1" t="s">
        <v>335</v>
      </c>
      <c r="B41" s="1" t="s">
        <v>200</v>
      </c>
      <c r="C41" s="2">
        <v>2</v>
      </c>
      <c r="D41" s="2" t="s">
        <v>42</v>
      </c>
      <c r="E41" s="2" t="s">
        <v>336</v>
      </c>
      <c r="F41" s="2">
        <v>2</v>
      </c>
      <c r="G41" s="2">
        <v>14</v>
      </c>
      <c r="H41" s="2" t="s">
        <v>337</v>
      </c>
      <c r="I41" s="2">
        <v>37</v>
      </c>
      <c r="J41" s="2">
        <v>1</v>
      </c>
      <c r="K41" s="2"/>
      <c r="L41" s="2"/>
      <c r="M41" s="1"/>
      <c r="N41" s="1" t="s">
        <v>55</v>
      </c>
    </row>
    <row r="42" spans="1:19" x14ac:dyDescent="0.3">
      <c r="A42" s="1" t="s">
        <v>315</v>
      </c>
      <c r="B42" s="1" t="s">
        <v>234</v>
      </c>
      <c r="C42" s="2">
        <v>3</v>
      </c>
      <c r="D42" s="2" t="s">
        <v>18</v>
      </c>
      <c r="E42" s="2" t="s">
        <v>61</v>
      </c>
      <c r="F42" s="2">
        <v>1</v>
      </c>
      <c r="G42" s="2">
        <v>4</v>
      </c>
      <c r="H42" s="2" t="s">
        <v>275</v>
      </c>
      <c r="I42" s="2">
        <v>31</v>
      </c>
      <c r="J42" s="2">
        <v>2</v>
      </c>
      <c r="K42" s="2">
        <v>-1</v>
      </c>
      <c r="L42" s="2">
        <v>2</v>
      </c>
      <c r="M42" s="1"/>
      <c r="N42" s="1" t="s">
        <v>316</v>
      </c>
    </row>
    <row r="43" spans="1:19" x14ac:dyDescent="0.3">
      <c r="A43" s="1" t="s">
        <v>338</v>
      </c>
      <c r="B43" s="1" t="s">
        <v>96</v>
      </c>
      <c r="C43" s="2">
        <v>2</v>
      </c>
      <c r="D43" s="2" t="s">
        <v>42</v>
      </c>
      <c r="E43" s="2" t="s">
        <v>53</v>
      </c>
      <c r="F43" s="2">
        <v>2</v>
      </c>
      <c r="G43" s="2">
        <v>17</v>
      </c>
      <c r="H43" s="2" t="s">
        <v>321</v>
      </c>
      <c r="I43" s="2">
        <v>25</v>
      </c>
      <c r="J43" s="2">
        <v>0</v>
      </c>
      <c r="K43" s="2"/>
      <c r="L43" s="2"/>
      <c r="M43" s="1"/>
      <c r="N43" s="1"/>
    </row>
    <row r="44" spans="1:19" x14ac:dyDescent="0.3">
      <c r="A44" s="1" t="s">
        <v>330</v>
      </c>
      <c r="B44" s="1" t="s">
        <v>96</v>
      </c>
      <c r="C44" s="2">
        <v>3</v>
      </c>
      <c r="D44" s="2" t="s">
        <v>18</v>
      </c>
      <c r="E44" s="2" t="s">
        <v>53</v>
      </c>
      <c r="F44" s="2">
        <v>1</v>
      </c>
      <c r="G44" s="2">
        <v>18</v>
      </c>
      <c r="H44" s="2" t="s">
        <v>196</v>
      </c>
      <c r="I44" s="2">
        <v>37</v>
      </c>
      <c r="J44" s="2">
        <v>2</v>
      </c>
      <c r="K44" s="2"/>
      <c r="L44" s="2"/>
      <c r="M44" s="1"/>
      <c r="N44" s="1"/>
    </row>
    <row r="45" spans="1:19" x14ac:dyDescent="0.3">
      <c r="A45" s="1" t="s">
        <v>339</v>
      </c>
      <c r="B45" s="1" t="s">
        <v>96</v>
      </c>
      <c r="C45" s="2">
        <v>2</v>
      </c>
      <c r="D45" s="2" t="s">
        <v>18</v>
      </c>
      <c r="E45" s="2" t="s">
        <v>58</v>
      </c>
      <c r="F45" s="2">
        <v>1</v>
      </c>
      <c r="G45" s="2">
        <v>17</v>
      </c>
      <c r="H45" s="2" t="s">
        <v>340</v>
      </c>
      <c r="I45" s="2">
        <v>29</v>
      </c>
      <c r="J45" s="2">
        <v>2</v>
      </c>
      <c r="K45" s="2"/>
      <c r="L45" s="2"/>
      <c r="M45" s="1"/>
      <c r="N45" s="1"/>
    </row>
    <row r="46" spans="1:19" x14ac:dyDescent="0.3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1"/>
      <c r="N46" s="1"/>
    </row>
    <row r="47" spans="1:19" x14ac:dyDescent="0.3">
      <c r="A47" s="1" t="s">
        <v>111</v>
      </c>
      <c r="B47" s="1" t="s">
        <v>1</v>
      </c>
      <c r="C47" s="2" t="s">
        <v>112</v>
      </c>
      <c r="D47" s="2" t="s">
        <v>113</v>
      </c>
      <c r="E47" s="2" t="s">
        <v>15</v>
      </c>
      <c r="F47" s="2" t="s">
        <v>114</v>
      </c>
      <c r="G47" s="2" t="s">
        <v>115</v>
      </c>
      <c r="H47" s="2" t="s">
        <v>21</v>
      </c>
      <c r="I47" s="2" t="s">
        <v>116</v>
      </c>
      <c r="J47" s="2" t="s">
        <v>117</v>
      </c>
      <c r="K47" s="2" t="s">
        <v>118</v>
      </c>
      <c r="L47" s="2" t="s">
        <v>18</v>
      </c>
      <c r="M47" s="2" t="s">
        <v>119</v>
      </c>
      <c r="N47" s="2" t="s">
        <v>4</v>
      </c>
      <c r="O47" s="2" t="s">
        <v>120</v>
      </c>
      <c r="P47" s="2" t="s">
        <v>121</v>
      </c>
      <c r="Q47" s="2" t="s">
        <v>6</v>
      </c>
      <c r="R47" s="2" t="s">
        <v>8</v>
      </c>
      <c r="S47" s="2" t="s">
        <v>7</v>
      </c>
    </row>
    <row r="48" spans="1:19" x14ac:dyDescent="0.3">
      <c r="A48" s="1" t="s">
        <v>304</v>
      </c>
      <c r="B48" s="1" t="s">
        <v>18</v>
      </c>
      <c r="C48" s="2">
        <v>2.73</v>
      </c>
      <c r="D48" s="2">
        <v>17</v>
      </c>
      <c r="E48" s="2">
        <v>17</v>
      </c>
      <c r="F48" s="2">
        <v>0.5</v>
      </c>
      <c r="G48" s="2">
        <v>0</v>
      </c>
      <c r="H48" s="2">
        <v>39</v>
      </c>
      <c r="I48" s="2">
        <v>38</v>
      </c>
      <c r="J48" s="2">
        <v>287.10000000000002</v>
      </c>
      <c r="K48" s="2">
        <v>247</v>
      </c>
      <c r="L48" s="2">
        <v>93</v>
      </c>
      <c r="M48" s="2">
        <v>87</v>
      </c>
      <c r="N48" s="2">
        <v>22</v>
      </c>
      <c r="O48" s="2">
        <v>228</v>
      </c>
      <c r="P48" s="2">
        <v>69</v>
      </c>
      <c r="Q48" s="2">
        <v>10</v>
      </c>
      <c r="R48" s="2">
        <v>7</v>
      </c>
      <c r="S48" s="2">
        <v>1</v>
      </c>
    </row>
    <row r="49" spans="1:19" x14ac:dyDescent="0.3">
      <c r="A49" s="1" t="s">
        <v>302</v>
      </c>
      <c r="B49" s="1" t="s">
        <v>15</v>
      </c>
      <c r="C49" s="2">
        <v>2.84</v>
      </c>
      <c r="D49" s="2">
        <v>16</v>
      </c>
      <c r="E49" s="2">
        <v>13</v>
      </c>
      <c r="F49" s="2">
        <v>0.55200000000000005</v>
      </c>
      <c r="G49" s="2">
        <v>0</v>
      </c>
      <c r="H49" s="2">
        <v>34</v>
      </c>
      <c r="I49" s="2">
        <v>34</v>
      </c>
      <c r="J49" s="2">
        <v>247.1</v>
      </c>
      <c r="K49" s="2">
        <v>228</v>
      </c>
      <c r="L49" s="2">
        <v>91</v>
      </c>
      <c r="M49" s="2">
        <v>78</v>
      </c>
      <c r="N49" s="2">
        <v>30</v>
      </c>
      <c r="O49" s="2">
        <v>161</v>
      </c>
      <c r="P49" s="2">
        <v>63</v>
      </c>
      <c r="Q49" s="2">
        <v>3</v>
      </c>
      <c r="R49" s="2">
        <v>3</v>
      </c>
      <c r="S49" s="2">
        <v>7</v>
      </c>
    </row>
    <row r="50" spans="1:19" x14ac:dyDescent="0.3">
      <c r="A50" s="1" t="s">
        <v>299</v>
      </c>
      <c r="B50" s="1" t="s">
        <v>18</v>
      </c>
      <c r="C50" s="2">
        <v>2.46</v>
      </c>
      <c r="D50" s="2">
        <v>19</v>
      </c>
      <c r="E50" s="2">
        <v>11</v>
      </c>
      <c r="F50" s="2">
        <v>0.63300000000000001</v>
      </c>
      <c r="G50" s="2">
        <v>0</v>
      </c>
      <c r="H50" s="2">
        <v>34</v>
      </c>
      <c r="I50" s="2">
        <v>34</v>
      </c>
      <c r="J50" s="2">
        <v>278</v>
      </c>
      <c r="K50" s="2">
        <v>226</v>
      </c>
      <c r="L50" s="2">
        <v>83</v>
      </c>
      <c r="M50" s="2">
        <v>76</v>
      </c>
      <c r="N50" s="2">
        <v>14</v>
      </c>
      <c r="O50" s="2">
        <v>208</v>
      </c>
      <c r="P50" s="2">
        <v>88</v>
      </c>
      <c r="Q50" s="2">
        <v>3</v>
      </c>
      <c r="R50" s="2">
        <v>10</v>
      </c>
      <c r="S50" s="2">
        <v>2</v>
      </c>
    </row>
    <row r="51" spans="1:19" x14ac:dyDescent="0.3">
      <c r="A51" s="1" t="s">
        <v>303</v>
      </c>
      <c r="B51" s="1" t="s">
        <v>18</v>
      </c>
      <c r="C51" s="2">
        <v>3.39</v>
      </c>
      <c r="D51" s="2">
        <v>22</v>
      </c>
      <c r="E51" s="2">
        <v>16</v>
      </c>
      <c r="F51" s="2">
        <v>0.57899999999999996</v>
      </c>
      <c r="G51" s="2">
        <v>0</v>
      </c>
      <c r="H51" s="2">
        <v>40</v>
      </c>
      <c r="I51" s="2">
        <v>39</v>
      </c>
      <c r="J51" s="2">
        <v>313</v>
      </c>
      <c r="K51" s="2">
        <v>265</v>
      </c>
      <c r="L51" s="2">
        <v>128</v>
      </c>
      <c r="M51" s="2">
        <v>118</v>
      </c>
      <c r="N51" s="2">
        <v>30</v>
      </c>
      <c r="O51" s="2">
        <v>274</v>
      </c>
      <c r="P51" s="2">
        <v>60</v>
      </c>
      <c r="Q51" s="2">
        <v>7</v>
      </c>
      <c r="R51" s="2">
        <v>9</v>
      </c>
      <c r="S51" s="2">
        <v>0</v>
      </c>
    </row>
    <row r="52" spans="1:19" x14ac:dyDescent="0.3">
      <c r="A52" s="1" t="s">
        <v>300</v>
      </c>
      <c r="B52" s="1" t="s">
        <v>18</v>
      </c>
      <c r="C52" s="2">
        <v>3.33</v>
      </c>
      <c r="D52" s="2">
        <v>21</v>
      </c>
      <c r="E52" s="2">
        <v>17</v>
      </c>
      <c r="F52" s="2">
        <v>0.55300000000000005</v>
      </c>
      <c r="G52" s="2">
        <v>0</v>
      </c>
      <c r="H52" s="2">
        <v>40</v>
      </c>
      <c r="I52" s="2">
        <v>40</v>
      </c>
      <c r="J52" s="2">
        <v>294.2</v>
      </c>
      <c r="K52" s="2">
        <v>283</v>
      </c>
      <c r="L52" s="2">
        <v>125</v>
      </c>
      <c r="M52" s="2">
        <v>109</v>
      </c>
      <c r="N52" s="2">
        <v>27</v>
      </c>
      <c r="O52" s="2">
        <v>183</v>
      </c>
      <c r="P52" s="2">
        <v>78</v>
      </c>
      <c r="Q52" s="2">
        <v>9</v>
      </c>
      <c r="R52" s="2">
        <v>12</v>
      </c>
      <c r="S52" s="2">
        <v>0</v>
      </c>
    </row>
    <row r="53" spans="1:19" x14ac:dyDescent="0.3">
      <c r="A53" s="1" t="s">
        <v>308</v>
      </c>
      <c r="B53" s="1" t="s">
        <v>15</v>
      </c>
      <c r="C53" s="2">
        <v>2.8</v>
      </c>
      <c r="D53" s="2">
        <v>7</v>
      </c>
      <c r="E53" s="2">
        <v>4</v>
      </c>
      <c r="F53" s="2">
        <v>0.63600000000000001</v>
      </c>
      <c r="G53" s="2">
        <v>8</v>
      </c>
      <c r="H53" s="2">
        <v>51</v>
      </c>
      <c r="I53" s="2">
        <v>0</v>
      </c>
      <c r="J53" s="2">
        <v>99.2</v>
      </c>
      <c r="K53" s="2">
        <v>76</v>
      </c>
      <c r="L53" s="2">
        <v>32</v>
      </c>
      <c r="M53" s="2">
        <v>31</v>
      </c>
      <c r="N53" s="2">
        <v>7</v>
      </c>
      <c r="O53" s="2">
        <v>54</v>
      </c>
      <c r="P53" s="2">
        <v>31</v>
      </c>
      <c r="Q53" s="2">
        <v>3</v>
      </c>
      <c r="R53" s="2">
        <v>2</v>
      </c>
      <c r="S53" s="2">
        <v>0</v>
      </c>
    </row>
    <row r="54" spans="1:19" x14ac:dyDescent="0.3">
      <c r="A54" s="1" t="s">
        <v>306</v>
      </c>
      <c r="B54" s="1" t="s">
        <v>15</v>
      </c>
      <c r="C54" s="2">
        <v>4.1500000000000004</v>
      </c>
      <c r="D54" s="2">
        <v>16</v>
      </c>
      <c r="E54" s="2">
        <v>21</v>
      </c>
      <c r="F54" s="2">
        <v>0.432</v>
      </c>
      <c r="G54" s="2">
        <v>0</v>
      </c>
      <c r="H54" s="2">
        <v>41</v>
      </c>
      <c r="I54" s="2">
        <v>41</v>
      </c>
      <c r="J54" s="2">
        <v>308</v>
      </c>
      <c r="K54" s="2">
        <v>310</v>
      </c>
      <c r="L54" s="2">
        <v>155</v>
      </c>
      <c r="M54" s="2">
        <v>142</v>
      </c>
      <c r="N54" s="2">
        <v>38</v>
      </c>
      <c r="O54" s="2">
        <v>202</v>
      </c>
      <c r="P54" s="2">
        <v>78</v>
      </c>
      <c r="Q54" s="2">
        <v>3</v>
      </c>
      <c r="R54" s="2">
        <v>10</v>
      </c>
      <c r="S54" s="2">
        <v>0</v>
      </c>
    </row>
    <row r="55" spans="1:19" x14ac:dyDescent="0.3">
      <c r="A55" s="1" t="s">
        <v>310</v>
      </c>
      <c r="B55" s="1" t="s">
        <v>18</v>
      </c>
      <c r="C55" s="2">
        <v>4.1500000000000004</v>
      </c>
      <c r="D55" s="2">
        <v>5</v>
      </c>
      <c r="E55" s="2">
        <v>1</v>
      </c>
      <c r="F55" s="2">
        <v>0.83299999999999996</v>
      </c>
      <c r="G55" s="2">
        <v>1</v>
      </c>
      <c r="H55" s="2">
        <v>40</v>
      </c>
      <c r="I55" s="2">
        <v>0</v>
      </c>
      <c r="J55" s="2">
        <v>78</v>
      </c>
      <c r="K55" s="2">
        <v>81</v>
      </c>
      <c r="L55" s="2">
        <v>40</v>
      </c>
      <c r="M55" s="2">
        <v>36</v>
      </c>
      <c r="N55" s="2">
        <v>3</v>
      </c>
      <c r="O55" s="2">
        <v>40</v>
      </c>
      <c r="P55" s="2">
        <v>24</v>
      </c>
      <c r="Q55" s="2">
        <v>0</v>
      </c>
      <c r="R55" s="2">
        <v>7</v>
      </c>
      <c r="S55" s="2">
        <v>0</v>
      </c>
    </row>
    <row r="56" spans="1:19" x14ac:dyDescent="0.3">
      <c r="A56" s="1" t="s">
        <v>301</v>
      </c>
      <c r="B56" s="1" t="s">
        <v>15</v>
      </c>
      <c r="C56" s="2">
        <v>2.89</v>
      </c>
      <c r="D56" s="2">
        <v>21</v>
      </c>
      <c r="E56" s="2">
        <v>5</v>
      </c>
      <c r="F56" s="2">
        <v>0.80800000000000005</v>
      </c>
      <c r="G56" s="2">
        <v>0</v>
      </c>
      <c r="H56" s="2">
        <v>30</v>
      </c>
      <c r="I56" s="2">
        <v>30</v>
      </c>
      <c r="J56" s="2">
        <v>224</v>
      </c>
      <c r="K56" s="2">
        <v>188</v>
      </c>
      <c r="L56" s="2">
        <v>75</v>
      </c>
      <c r="M56" s="2">
        <v>72</v>
      </c>
      <c r="N56" s="2">
        <v>24</v>
      </c>
      <c r="O56" s="2">
        <v>91</v>
      </c>
      <c r="P56" s="2">
        <v>58</v>
      </c>
      <c r="Q56" s="2">
        <v>5</v>
      </c>
      <c r="R56" s="2">
        <v>5</v>
      </c>
      <c r="S56" s="2">
        <v>0</v>
      </c>
    </row>
    <row r="57" spans="1:19" x14ac:dyDescent="0.3">
      <c r="A57" s="1" t="s">
        <v>305</v>
      </c>
      <c r="B57" s="1" t="s">
        <v>18</v>
      </c>
      <c r="C57" s="2">
        <v>3.24</v>
      </c>
      <c r="D57" s="2">
        <v>17</v>
      </c>
      <c r="E57" s="2">
        <v>13</v>
      </c>
      <c r="F57" s="2">
        <v>0.56699999999999995</v>
      </c>
      <c r="G57" s="2">
        <v>0</v>
      </c>
      <c r="H57" s="2">
        <v>38</v>
      </c>
      <c r="I57" s="2">
        <v>35</v>
      </c>
      <c r="J57" s="2">
        <v>253</v>
      </c>
      <c r="K57" s="2">
        <v>232</v>
      </c>
      <c r="L57" s="2">
        <v>102</v>
      </c>
      <c r="M57" s="2">
        <v>91</v>
      </c>
      <c r="N57" s="2">
        <v>19</v>
      </c>
      <c r="O57" s="2">
        <v>168</v>
      </c>
      <c r="P57" s="2">
        <v>65</v>
      </c>
      <c r="Q57" s="2">
        <v>9</v>
      </c>
      <c r="R57" s="2">
        <v>4</v>
      </c>
      <c r="S57" s="2">
        <v>1</v>
      </c>
    </row>
    <row r="58" spans="1:19" x14ac:dyDescent="0.3">
      <c r="A58" s="1" t="s">
        <v>307</v>
      </c>
      <c r="B58" s="1" t="s">
        <v>18</v>
      </c>
      <c r="C58" s="2">
        <v>2.75</v>
      </c>
      <c r="D58" s="2">
        <v>7</v>
      </c>
      <c r="E58" s="2">
        <v>5</v>
      </c>
      <c r="F58" s="2">
        <v>0.58299999999999996</v>
      </c>
      <c r="G58" s="2">
        <v>15</v>
      </c>
      <c r="H58" s="2">
        <v>60</v>
      </c>
      <c r="I58" s="2">
        <v>3</v>
      </c>
      <c r="J58" s="2">
        <v>124.1</v>
      </c>
      <c r="K58" s="2">
        <v>101</v>
      </c>
      <c r="L58" s="2">
        <v>41</v>
      </c>
      <c r="M58" s="2">
        <v>38</v>
      </c>
      <c r="N58" s="2">
        <v>9</v>
      </c>
      <c r="O58" s="2">
        <v>84</v>
      </c>
      <c r="P58" s="2">
        <v>37</v>
      </c>
      <c r="Q58" s="2">
        <v>1</v>
      </c>
      <c r="R58" s="2">
        <v>4</v>
      </c>
      <c r="S58" s="2">
        <v>0</v>
      </c>
    </row>
    <row r="59" spans="1:19" x14ac:dyDescent="0.3">
      <c r="A59" s="1" t="s">
        <v>309</v>
      </c>
      <c r="B59" s="1" t="s">
        <v>18</v>
      </c>
      <c r="C59" s="2">
        <v>2.2999999999999998</v>
      </c>
      <c r="D59" s="2">
        <v>1</v>
      </c>
      <c r="E59" s="2">
        <v>1</v>
      </c>
      <c r="F59" s="2">
        <v>0.5</v>
      </c>
      <c r="G59" s="2">
        <v>5</v>
      </c>
      <c r="H59" s="2">
        <v>29</v>
      </c>
      <c r="I59" s="2">
        <v>0</v>
      </c>
      <c r="J59" s="2">
        <v>43</v>
      </c>
      <c r="K59" s="2">
        <v>31</v>
      </c>
      <c r="L59" s="2">
        <v>11</v>
      </c>
      <c r="M59" s="2">
        <v>11</v>
      </c>
      <c r="N59" s="2">
        <v>2</v>
      </c>
      <c r="O59" s="2">
        <v>8</v>
      </c>
      <c r="P59" s="2">
        <v>14</v>
      </c>
      <c r="Q59" s="2">
        <v>0</v>
      </c>
      <c r="R59" s="2">
        <v>0</v>
      </c>
      <c r="S59" s="2">
        <v>0</v>
      </c>
    </row>
    <row r="60" spans="1:19" x14ac:dyDescent="0.3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3">
      <c r="A61" s="1" t="s">
        <v>111</v>
      </c>
      <c r="B61" s="1" t="s">
        <v>1</v>
      </c>
      <c r="C61" s="2" t="s">
        <v>112</v>
      </c>
      <c r="D61" s="2" t="s">
        <v>122</v>
      </c>
      <c r="E61" s="2" t="s">
        <v>123</v>
      </c>
      <c r="F61" s="2" t="s">
        <v>124</v>
      </c>
      <c r="G61" s="2" t="s">
        <v>125</v>
      </c>
      <c r="H61" s="2" t="s">
        <v>126</v>
      </c>
      <c r="I61" s="2" t="s">
        <v>127</v>
      </c>
      <c r="J61" s="2" t="s">
        <v>128</v>
      </c>
      <c r="K61" s="2" t="s">
        <v>129</v>
      </c>
      <c r="L61" s="2" t="s">
        <v>130</v>
      </c>
    </row>
    <row r="62" spans="1:19" x14ac:dyDescent="0.3">
      <c r="A62" s="1" t="s">
        <v>309</v>
      </c>
      <c r="B62" s="1" t="s">
        <v>18</v>
      </c>
      <c r="C62" s="2">
        <v>2.2999999999999998</v>
      </c>
      <c r="D62" s="2">
        <v>2.2999999999999998</v>
      </c>
      <c r="E62" s="2">
        <v>45</v>
      </c>
      <c r="F62" s="2">
        <v>9.4</v>
      </c>
      <c r="G62" s="2">
        <v>6.5</v>
      </c>
      <c r="H62" s="2">
        <v>2.9</v>
      </c>
      <c r="I62" s="2">
        <v>1.7</v>
      </c>
      <c r="J62" s="2">
        <v>0.42</v>
      </c>
      <c r="K62" s="2">
        <v>0.6</v>
      </c>
      <c r="L62" s="2">
        <v>0</v>
      </c>
    </row>
    <row r="63" spans="1:19" x14ac:dyDescent="0.3">
      <c r="A63" s="1" t="s">
        <v>299</v>
      </c>
      <c r="B63" s="1" t="s">
        <v>18</v>
      </c>
      <c r="C63" s="2">
        <v>2.46</v>
      </c>
      <c r="D63" s="2">
        <v>2.69</v>
      </c>
      <c r="E63" s="2">
        <v>306</v>
      </c>
      <c r="F63" s="2">
        <v>9.9</v>
      </c>
      <c r="G63" s="2">
        <v>7.3</v>
      </c>
      <c r="H63" s="2">
        <v>2.5</v>
      </c>
      <c r="I63" s="2">
        <v>6.7</v>
      </c>
      <c r="J63" s="2">
        <v>0.45</v>
      </c>
      <c r="K63" s="2">
        <v>2.4</v>
      </c>
      <c r="L63" s="2">
        <v>8.4</v>
      </c>
    </row>
    <row r="64" spans="1:19" x14ac:dyDescent="0.3">
      <c r="A64" s="1" t="s">
        <v>304</v>
      </c>
      <c r="B64" s="1" t="s">
        <v>18</v>
      </c>
      <c r="C64" s="2">
        <v>2.73</v>
      </c>
      <c r="D64" s="2">
        <v>2.91</v>
      </c>
      <c r="E64" s="2">
        <v>319</v>
      </c>
      <c r="F64" s="2">
        <v>10</v>
      </c>
      <c r="G64" s="2">
        <v>7.7</v>
      </c>
      <c r="H64" s="2">
        <v>1.9</v>
      </c>
      <c r="I64" s="2">
        <v>7.1</v>
      </c>
      <c r="J64" s="2">
        <v>0.69</v>
      </c>
      <c r="K64" s="2">
        <v>3.3</v>
      </c>
      <c r="L64" s="2">
        <v>6.5</v>
      </c>
    </row>
    <row r="65" spans="1:19" x14ac:dyDescent="0.3">
      <c r="A65" s="1" t="s">
        <v>307</v>
      </c>
      <c r="B65" s="1" t="s">
        <v>18</v>
      </c>
      <c r="C65" s="2">
        <v>2.75</v>
      </c>
      <c r="D65" s="2">
        <v>2.97</v>
      </c>
      <c r="E65" s="2">
        <v>132</v>
      </c>
      <c r="F65" s="2">
        <v>9.6</v>
      </c>
      <c r="G65" s="2">
        <v>7.3</v>
      </c>
      <c r="H65" s="2">
        <v>2.2000000000000002</v>
      </c>
      <c r="I65" s="2">
        <v>6.1</v>
      </c>
      <c r="J65" s="2">
        <v>0.65</v>
      </c>
      <c r="K65" s="2">
        <v>2.2999999999999998</v>
      </c>
      <c r="L65" s="2">
        <v>7.3</v>
      </c>
    </row>
    <row r="66" spans="1:19" x14ac:dyDescent="0.3">
      <c r="A66" s="1" t="s">
        <v>308</v>
      </c>
      <c r="B66" s="1" t="s">
        <v>15</v>
      </c>
      <c r="C66" s="2">
        <v>2.8</v>
      </c>
      <c r="D66" s="2">
        <v>2.89</v>
      </c>
      <c r="E66" s="2">
        <v>110</v>
      </c>
      <c r="F66" s="2">
        <v>9.9</v>
      </c>
      <c r="G66" s="2">
        <v>6.9</v>
      </c>
      <c r="H66" s="2">
        <v>2.8</v>
      </c>
      <c r="I66" s="2">
        <v>4.9000000000000004</v>
      </c>
      <c r="J66" s="2">
        <v>0.63</v>
      </c>
      <c r="K66" s="2">
        <v>1.7</v>
      </c>
      <c r="L66" s="2">
        <v>3.1</v>
      </c>
    </row>
    <row r="67" spans="1:19" x14ac:dyDescent="0.3">
      <c r="A67" s="1" t="s">
        <v>302</v>
      </c>
      <c r="B67" s="1" t="s">
        <v>15</v>
      </c>
      <c r="C67" s="2">
        <v>2.84</v>
      </c>
      <c r="D67" s="2">
        <v>3.31</v>
      </c>
      <c r="E67" s="2">
        <v>287</v>
      </c>
      <c r="F67" s="2">
        <v>10.4</v>
      </c>
      <c r="G67" s="2">
        <v>8.3000000000000007</v>
      </c>
      <c r="H67" s="2">
        <v>2</v>
      </c>
      <c r="I67" s="2">
        <v>5.9</v>
      </c>
      <c r="J67" s="2">
        <v>1.0900000000000001</v>
      </c>
      <c r="K67" s="2">
        <v>2.6</v>
      </c>
      <c r="L67" s="2">
        <v>14.3</v>
      </c>
    </row>
    <row r="68" spans="1:19" x14ac:dyDescent="0.3">
      <c r="A68" s="1" t="s">
        <v>301</v>
      </c>
      <c r="B68" s="1" t="s">
        <v>15</v>
      </c>
      <c r="C68" s="2">
        <v>2.89</v>
      </c>
      <c r="D68" s="2">
        <v>3.01</v>
      </c>
      <c r="E68" s="2">
        <v>251</v>
      </c>
      <c r="F68" s="2">
        <v>10.1</v>
      </c>
      <c r="G68" s="2">
        <v>7.6</v>
      </c>
      <c r="H68" s="2">
        <v>2.2999999999999998</v>
      </c>
      <c r="I68" s="2">
        <v>3.7</v>
      </c>
      <c r="J68" s="2">
        <v>0.96</v>
      </c>
      <c r="K68" s="2">
        <v>1.6</v>
      </c>
      <c r="L68" s="2">
        <v>4</v>
      </c>
    </row>
    <row r="69" spans="1:19" x14ac:dyDescent="0.3">
      <c r="A69" s="1" t="s">
        <v>305</v>
      </c>
      <c r="B69" s="1" t="s">
        <v>18</v>
      </c>
      <c r="C69" s="2">
        <v>3.24</v>
      </c>
      <c r="D69" s="2">
        <v>3.63</v>
      </c>
      <c r="E69" s="2">
        <v>303</v>
      </c>
      <c r="F69" s="2">
        <v>10.8</v>
      </c>
      <c r="G69" s="2">
        <v>8.3000000000000007</v>
      </c>
      <c r="H69" s="2">
        <v>2.2000000000000002</v>
      </c>
      <c r="I69" s="2">
        <v>6</v>
      </c>
      <c r="J69" s="2">
        <v>0.68</v>
      </c>
      <c r="K69" s="2">
        <v>2.6</v>
      </c>
      <c r="L69" s="2">
        <v>10.8</v>
      </c>
    </row>
    <row r="70" spans="1:19" x14ac:dyDescent="0.3">
      <c r="A70" s="1" t="s">
        <v>300</v>
      </c>
      <c r="B70" s="1" t="s">
        <v>18</v>
      </c>
      <c r="C70" s="2">
        <v>3.33</v>
      </c>
      <c r="D70" s="2">
        <v>3.82</v>
      </c>
      <c r="E70" s="2">
        <v>363</v>
      </c>
      <c r="F70" s="2">
        <v>11.1</v>
      </c>
      <c r="G70" s="2">
        <v>8.6</v>
      </c>
      <c r="H70" s="2">
        <v>2.2000000000000002</v>
      </c>
      <c r="I70" s="2">
        <v>5.6</v>
      </c>
      <c r="J70" s="2">
        <v>0.82</v>
      </c>
      <c r="K70" s="2">
        <v>2.2999999999999998</v>
      </c>
      <c r="L70" s="2">
        <v>12.8</v>
      </c>
    </row>
    <row r="71" spans="1:19" x14ac:dyDescent="0.3">
      <c r="A71" s="1" t="s">
        <v>303</v>
      </c>
      <c r="B71" s="1" t="s">
        <v>18</v>
      </c>
      <c r="C71" s="2">
        <v>3.39</v>
      </c>
      <c r="D71" s="2">
        <v>3.68</v>
      </c>
      <c r="E71" s="2">
        <v>326</v>
      </c>
      <c r="F71" s="2">
        <v>9.4</v>
      </c>
      <c r="G71" s="2">
        <v>7.6</v>
      </c>
      <c r="H71" s="2">
        <v>1.6</v>
      </c>
      <c r="I71" s="2">
        <v>7.9</v>
      </c>
      <c r="J71" s="2">
        <v>0.86</v>
      </c>
      <c r="K71" s="2">
        <v>4.5999999999999996</v>
      </c>
      <c r="L71" s="2">
        <v>7.8</v>
      </c>
    </row>
    <row r="72" spans="1:19" x14ac:dyDescent="0.3">
      <c r="A72" s="1" t="s">
        <v>306</v>
      </c>
      <c r="B72" s="1" t="s">
        <v>15</v>
      </c>
      <c r="C72" s="2">
        <v>4.1500000000000004</v>
      </c>
      <c r="D72" s="2">
        <v>4.53</v>
      </c>
      <c r="E72" s="2">
        <v>380</v>
      </c>
      <c r="F72" s="2">
        <v>11.1</v>
      </c>
      <c r="G72" s="2">
        <v>9.1</v>
      </c>
      <c r="H72" s="2">
        <v>2</v>
      </c>
      <c r="I72" s="2">
        <v>5.9</v>
      </c>
      <c r="J72" s="2">
        <v>1.1100000000000001</v>
      </c>
      <c r="K72" s="2">
        <v>2.6</v>
      </c>
      <c r="L72" s="2">
        <v>8.4</v>
      </c>
    </row>
    <row r="73" spans="1:19" x14ac:dyDescent="0.3">
      <c r="A73" s="1" t="s">
        <v>310</v>
      </c>
      <c r="B73" s="1" t="s">
        <v>18</v>
      </c>
      <c r="C73" s="2">
        <v>4.1500000000000004</v>
      </c>
      <c r="D73" s="2">
        <v>4.62</v>
      </c>
      <c r="E73" s="2">
        <v>105</v>
      </c>
      <c r="F73" s="2">
        <v>12.1</v>
      </c>
      <c r="G73" s="2">
        <v>9.3000000000000007</v>
      </c>
      <c r="H73" s="2">
        <v>2.8</v>
      </c>
      <c r="I73" s="2">
        <v>4.5999999999999996</v>
      </c>
      <c r="J73" s="2">
        <v>0.35</v>
      </c>
      <c r="K73" s="2">
        <v>1.7</v>
      </c>
      <c r="L73" s="2">
        <v>10</v>
      </c>
    </row>
    <row r="74" spans="1:19" x14ac:dyDescent="0.3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9" x14ac:dyDescent="0.3">
      <c r="A75" s="1" t="s">
        <v>131</v>
      </c>
      <c r="B75" s="1" t="s">
        <v>40</v>
      </c>
      <c r="C75" s="2" t="s">
        <v>21</v>
      </c>
      <c r="D75" s="2" t="s">
        <v>132</v>
      </c>
      <c r="E75" s="2" t="s">
        <v>133</v>
      </c>
      <c r="F75" s="2" t="s">
        <v>118</v>
      </c>
      <c r="G75" s="2" t="s">
        <v>72</v>
      </c>
      <c r="H75" s="2" t="s">
        <v>80</v>
      </c>
      <c r="I75" s="2" t="s">
        <v>4</v>
      </c>
      <c r="J75" s="2" t="s">
        <v>134</v>
      </c>
      <c r="K75" s="2" t="s">
        <v>18</v>
      </c>
      <c r="L75" s="2" t="s">
        <v>135</v>
      </c>
      <c r="M75" s="2" t="s">
        <v>120</v>
      </c>
      <c r="N75" s="2" t="s">
        <v>121</v>
      </c>
      <c r="O75" s="2" t="s">
        <v>136</v>
      </c>
      <c r="P75" s="2" t="s">
        <v>137</v>
      </c>
      <c r="Q75" s="2" t="s">
        <v>138</v>
      </c>
      <c r="R75" s="2" t="s">
        <v>139</v>
      </c>
      <c r="S75" s="2" t="s">
        <v>140</v>
      </c>
    </row>
    <row r="76" spans="1:19" x14ac:dyDescent="0.3">
      <c r="A76" s="1" t="s">
        <v>322</v>
      </c>
      <c r="B76" s="1" t="s">
        <v>80</v>
      </c>
      <c r="C76" s="2">
        <v>162</v>
      </c>
      <c r="D76" s="2">
        <v>684</v>
      </c>
      <c r="E76" s="2">
        <v>592</v>
      </c>
      <c r="F76" s="2">
        <v>170</v>
      </c>
      <c r="G76" s="2">
        <v>32</v>
      </c>
      <c r="H76" s="2">
        <v>3</v>
      </c>
      <c r="I76" s="2">
        <v>29</v>
      </c>
      <c r="J76" s="2">
        <v>295</v>
      </c>
      <c r="K76" s="2">
        <v>97</v>
      </c>
      <c r="L76" s="2">
        <v>98</v>
      </c>
      <c r="M76" s="2">
        <v>84</v>
      </c>
      <c r="N76" s="2">
        <v>82</v>
      </c>
      <c r="O76" s="2">
        <v>0</v>
      </c>
      <c r="P76" s="2">
        <v>4</v>
      </c>
      <c r="Q76" s="2">
        <v>6</v>
      </c>
      <c r="R76" s="2">
        <v>0</v>
      </c>
      <c r="S76" s="2">
        <v>0</v>
      </c>
    </row>
    <row r="77" spans="1:19" x14ac:dyDescent="0.3">
      <c r="A77" s="1" t="s">
        <v>311</v>
      </c>
      <c r="B77" s="1" t="s">
        <v>52</v>
      </c>
      <c r="C77" s="2">
        <v>149</v>
      </c>
      <c r="D77" s="2">
        <v>611</v>
      </c>
      <c r="E77" s="2">
        <v>562</v>
      </c>
      <c r="F77" s="2">
        <v>134</v>
      </c>
      <c r="G77" s="2">
        <v>19</v>
      </c>
      <c r="H77" s="2">
        <v>2</v>
      </c>
      <c r="I77" s="2">
        <v>27</v>
      </c>
      <c r="J77" s="2">
        <v>238</v>
      </c>
      <c r="K77" s="2">
        <v>80</v>
      </c>
      <c r="L77" s="2">
        <v>61</v>
      </c>
      <c r="M77" s="2">
        <v>83</v>
      </c>
      <c r="N77" s="2">
        <v>49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</row>
    <row r="78" spans="1:19" x14ac:dyDescent="0.3">
      <c r="A78" s="1" t="s">
        <v>304</v>
      </c>
      <c r="B78" s="1" t="s">
        <v>105</v>
      </c>
      <c r="C78" s="2">
        <v>39</v>
      </c>
      <c r="D78" s="2">
        <v>107</v>
      </c>
      <c r="E78" s="2">
        <v>94</v>
      </c>
      <c r="F78" s="2">
        <v>15</v>
      </c>
      <c r="G78" s="2">
        <v>2</v>
      </c>
      <c r="H78" s="2">
        <v>0</v>
      </c>
      <c r="I78" s="2">
        <v>0</v>
      </c>
      <c r="J78" s="2">
        <v>17</v>
      </c>
      <c r="K78" s="2">
        <v>9</v>
      </c>
      <c r="L78" s="2">
        <v>6</v>
      </c>
      <c r="M78" s="2">
        <v>36</v>
      </c>
      <c r="N78" s="2">
        <v>2</v>
      </c>
      <c r="O78" s="2">
        <v>0</v>
      </c>
      <c r="P78" s="2">
        <v>0</v>
      </c>
      <c r="Q78" s="2">
        <v>11</v>
      </c>
      <c r="R78" s="2">
        <v>0</v>
      </c>
      <c r="S78" s="2">
        <v>1</v>
      </c>
    </row>
    <row r="79" spans="1:19" x14ac:dyDescent="0.3">
      <c r="A79" s="1" t="s">
        <v>320</v>
      </c>
      <c r="B79" s="1" t="s">
        <v>72</v>
      </c>
      <c r="C79" s="2">
        <v>153</v>
      </c>
      <c r="D79" s="2">
        <v>690</v>
      </c>
      <c r="E79" s="2">
        <v>599</v>
      </c>
      <c r="F79" s="2">
        <v>218</v>
      </c>
      <c r="G79" s="2">
        <v>30</v>
      </c>
      <c r="H79" s="2">
        <v>5</v>
      </c>
      <c r="I79" s="2">
        <v>3</v>
      </c>
      <c r="J79" s="2">
        <v>267</v>
      </c>
      <c r="K79" s="2">
        <v>86</v>
      </c>
      <c r="L79" s="2">
        <v>55</v>
      </c>
      <c r="M79" s="2">
        <v>49</v>
      </c>
      <c r="N79" s="2">
        <v>74</v>
      </c>
      <c r="O79" s="2">
        <v>9</v>
      </c>
      <c r="P79" s="2">
        <v>1</v>
      </c>
      <c r="Q79" s="2">
        <v>13</v>
      </c>
      <c r="R79" s="2">
        <v>3</v>
      </c>
      <c r="S79" s="2">
        <v>17</v>
      </c>
    </row>
    <row r="80" spans="1:19" x14ac:dyDescent="0.3">
      <c r="A80" s="1" t="s">
        <v>302</v>
      </c>
      <c r="B80" s="1" t="s">
        <v>105</v>
      </c>
      <c r="C80" s="2">
        <v>34</v>
      </c>
      <c r="D80" s="2">
        <v>93</v>
      </c>
      <c r="E80" s="2">
        <v>86</v>
      </c>
      <c r="F80" s="2">
        <v>25</v>
      </c>
      <c r="G80" s="2">
        <v>3</v>
      </c>
      <c r="H80" s="2">
        <v>1</v>
      </c>
      <c r="I80" s="2">
        <v>0</v>
      </c>
      <c r="J80" s="2">
        <v>30</v>
      </c>
      <c r="K80" s="2">
        <v>7</v>
      </c>
      <c r="L80" s="2">
        <v>13</v>
      </c>
      <c r="M80" s="2">
        <v>14</v>
      </c>
      <c r="N80" s="2">
        <v>3</v>
      </c>
      <c r="O80" s="2">
        <v>0</v>
      </c>
      <c r="P80" s="2">
        <v>0</v>
      </c>
      <c r="Q80" s="2">
        <v>3</v>
      </c>
      <c r="R80" s="2">
        <v>1</v>
      </c>
      <c r="S80" s="2">
        <v>0</v>
      </c>
    </row>
    <row r="81" spans="1:19" x14ac:dyDescent="0.3">
      <c r="A81" s="1" t="s">
        <v>328</v>
      </c>
      <c r="B81" s="1" t="s">
        <v>90</v>
      </c>
      <c r="C81" s="2">
        <v>160</v>
      </c>
      <c r="D81" s="2">
        <v>653</v>
      </c>
      <c r="E81" s="2">
        <v>594</v>
      </c>
      <c r="F81" s="2">
        <v>167</v>
      </c>
      <c r="G81" s="2">
        <v>25</v>
      </c>
      <c r="H81" s="2">
        <v>1</v>
      </c>
      <c r="I81" s="2">
        <v>14</v>
      </c>
      <c r="J81" s="2">
        <v>236</v>
      </c>
      <c r="K81" s="2">
        <v>70</v>
      </c>
      <c r="L81" s="2">
        <v>82</v>
      </c>
      <c r="M81" s="2">
        <v>79</v>
      </c>
      <c r="N81" s="2">
        <v>44</v>
      </c>
      <c r="O81" s="2">
        <v>10</v>
      </c>
      <c r="P81" s="2">
        <v>6</v>
      </c>
      <c r="Q81" s="2">
        <v>5</v>
      </c>
      <c r="R81" s="2">
        <v>4</v>
      </c>
      <c r="S81" s="2">
        <v>20</v>
      </c>
    </row>
    <row r="82" spans="1:19" x14ac:dyDescent="0.3">
      <c r="A82" s="1" t="s">
        <v>299</v>
      </c>
      <c r="B82" s="1" t="s">
        <v>105</v>
      </c>
      <c r="C82" s="2">
        <v>34</v>
      </c>
      <c r="D82" s="2">
        <v>106</v>
      </c>
      <c r="E82" s="2">
        <v>103</v>
      </c>
      <c r="F82" s="2">
        <v>20</v>
      </c>
      <c r="G82" s="2">
        <v>6</v>
      </c>
      <c r="H82" s="2">
        <v>0</v>
      </c>
      <c r="I82" s="2">
        <v>5</v>
      </c>
      <c r="J82" s="2">
        <v>41</v>
      </c>
      <c r="K82" s="2">
        <v>12</v>
      </c>
      <c r="L82" s="2">
        <v>12</v>
      </c>
      <c r="M82" s="2">
        <v>25</v>
      </c>
      <c r="N82" s="2">
        <v>1</v>
      </c>
      <c r="O82" s="2">
        <v>0</v>
      </c>
      <c r="P82" s="2">
        <v>0</v>
      </c>
      <c r="Q82" s="2">
        <v>2</v>
      </c>
      <c r="R82" s="2">
        <v>0</v>
      </c>
      <c r="S82" s="2">
        <v>0</v>
      </c>
    </row>
    <row r="83" spans="1:19" x14ac:dyDescent="0.3">
      <c r="A83" s="1" t="s">
        <v>324</v>
      </c>
      <c r="B83" s="1" t="s">
        <v>84</v>
      </c>
      <c r="C83" s="2">
        <v>149</v>
      </c>
      <c r="D83" s="2">
        <v>635</v>
      </c>
      <c r="E83" s="2">
        <v>527</v>
      </c>
      <c r="F83" s="2">
        <v>147</v>
      </c>
      <c r="G83" s="2">
        <v>25</v>
      </c>
      <c r="H83" s="2">
        <v>1</v>
      </c>
      <c r="I83" s="2">
        <v>20</v>
      </c>
      <c r="J83" s="2">
        <v>234</v>
      </c>
      <c r="K83" s="2">
        <v>99</v>
      </c>
      <c r="L83" s="2">
        <v>77</v>
      </c>
      <c r="M83" s="2">
        <v>60</v>
      </c>
      <c r="N83" s="2">
        <v>89</v>
      </c>
      <c r="O83" s="2">
        <v>2</v>
      </c>
      <c r="P83" s="2">
        <v>8</v>
      </c>
      <c r="Q83" s="2">
        <v>7</v>
      </c>
      <c r="R83" s="2">
        <v>4</v>
      </c>
      <c r="S83" s="2">
        <v>8</v>
      </c>
    </row>
    <row r="84" spans="1:19" x14ac:dyDescent="0.3">
      <c r="A84" s="1" t="s">
        <v>331</v>
      </c>
      <c r="B84" s="1" t="s">
        <v>96</v>
      </c>
      <c r="C84" s="2">
        <v>148</v>
      </c>
      <c r="D84" s="2">
        <v>604</v>
      </c>
      <c r="E84" s="2">
        <v>506</v>
      </c>
      <c r="F84" s="2">
        <v>146</v>
      </c>
      <c r="G84" s="2">
        <v>25</v>
      </c>
      <c r="H84" s="2">
        <v>1</v>
      </c>
      <c r="I84" s="2">
        <v>29</v>
      </c>
      <c r="J84" s="2">
        <v>260</v>
      </c>
      <c r="K84" s="2">
        <v>90</v>
      </c>
      <c r="L84" s="2">
        <v>93</v>
      </c>
      <c r="M84" s="2">
        <v>105</v>
      </c>
      <c r="N84" s="2">
        <v>86</v>
      </c>
      <c r="O84" s="2">
        <v>20</v>
      </c>
      <c r="P84" s="2">
        <v>4</v>
      </c>
      <c r="Q84" s="2">
        <v>0</v>
      </c>
      <c r="R84" s="2">
        <v>8</v>
      </c>
      <c r="S84" s="2">
        <v>8</v>
      </c>
    </row>
    <row r="85" spans="1:19" x14ac:dyDescent="0.3">
      <c r="A85" s="1" t="s">
        <v>303</v>
      </c>
      <c r="B85" s="1" t="s">
        <v>105</v>
      </c>
      <c r="C85" s="2">
        <v>40</v>
      </c>
      <c r="D85" s="2">
        <v>126</v>
      </c>
      <c r="E85" s="2">
        <v>113</v>
      </c>
      <c r="F85" s="2">
        <v>14</v>
      </c>
      <c r="G85" s="2">
        <v>2</v>
      </c>
      <c r="H85" s="2">
        <v>0</v>
      </c>
      <c r="I85" s="2">
        <v>3</v>
      </c>
      <c r="J85" s="2">
        <v>25</v>
      </c>
      <c r="K85" s="2">
        <v>4</v>
      </c>
      <c r="L85" s="2">
        <v>11</v>
      </c>
      <c r="M85" s="2">
        <v>36</v>
      </c>
      <c r="N85" s="2">
        <v>1</v>
      </c>
      <c r="O85" s="2">
        <v>0</v>
      </c>
      <c r="P85" s="2">
        <v>0</v>
      </c>
      <c r="Q85" s="2">
        <v>10</v>
      </c>
      <c r="R85" s="2">
        <v>2</v>
      </c>
      <c r="S85" s="2">
        <v>1</v>
      </c>
    </row>
    <row r="86" spans="1:19" x14ac:dyDescent="0.3">
      <c r="A86" s="1" t="s">
        <v>317</v>
      </c>
      <c r="B86" s="1" t="s">
        <v>75</v>
      </c>
      <c r="C86" s="2">
        <v>149</v>
      </c>
      <c r="D86" s="2">
        <v>600</v>
      </c>
      <c r="E86" s="2">
        <v>530</v>
      </c>
      <c r="F86" s="2">
        <v>149</v>
      </c>
      <c r="G86" s="2">
        <v>27</v>
      </c>
      <c r="H86" s="2">
        <v>1</v>
      </c>
      <c r="I86" s="2">
        <v>10</v>
      </c>
      <c r="J86" s="2">
        <v>208</v>
      </c>
      <c r="K86" s="2">
        <v>68</v>
      </c>
      <c r="L86" s="2">
        <v>53</v>
      </c>
      <c r="M86" s="2">
        <v>68</v>
      </c>
      <c r="N86" s="2">
        <v>66</v>
      </c>
      <c r="O86" s="2">
        <v>8</v>
      </c>
      <c r="P86" s="2">
        <v>0</v>
      </c>
      <c r="Q86" s="2">
        <v>3</v>
      </c>
      <c r="R86" s="2">
        <v>1</v>
      </c>
      <c r="S86" s="2">
        <v>11</v>
      </c>
    </row>
    <row r="87" spans="1:19" x14ac:dyDescent="0.3">
      <c r="A87" s="1" t="s">
        <v>300</v>
      </c>
      <c r="B87" s="1" t="s">
        <v>105</v>
      </c>
      <c r="C87" s="2">
        <v>40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</row>
    <row r="88" spans="1:19" x14ac:dyDescent="0.3">
      <c r="A88" s="1" t="s">
        <v>308</v>
      </c>
      <c r="B88" s="1" t="s">
        <v>105</v>
      </c>
      <c r="C88" s="2">
        <v>51</v>
      </c>
      <c r="D88" s="2">
        <v>22</v>
      </c>
      <c r="E88" s="2">
        <v>22</v>
      </c>
      <c r="F88" s="2">
        <v>4</v>
      </c>
      <c r="G88" s="2">
        <v>2</v>
      </c>
      <c r="H88" s="2">
        <v>0</v>
      </c>
      <c r="I88" s="2">
        <v>0</v>
      </c>
      <c r="J88" s="2">
        <v>6</v>
      </c>
      <c r="K88" s="2">
        <v>2</v>
      </c>
      <c r="L88" s="2">
        <v>1</v>
      </c>
      <c r="M88" s="2">
        <v>6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</row>
    <row r="89" spans="1:19" x14ac:dyDescent="0.3">
      <c r="A89" s="1" t="s">
        <v>306</v>
      </c>
      <c r="B89" s="1" t="s">
        <v>105</v>
      </c>
      <c r="C89" s="2">
        <v>41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</row>
    <row r="90" spans="1:19" x14ac:dyDescent="0.3">
      <c r="A90" s="1" t="s">
        <v>301</v>
      </c>
      <c r="B90" s="1" t="s">
        <v>105</v>
      </c>
      <c r="C90" s="2">
        <v>30</v>
      </c>
      <c r="D90" s="2">
        <v>91</v>
      </c>
      <c r="E90" s="2">
        <v>74</v>
      </c>
      <c r="F90" s="2">
        <v>12</v>
      </c>
      <c r="G90" s="2">
        <v>3</v>
      </c>
      <c r="H90" s="2">
        <v>0</v>
      </c>
      <c r="I90" s="2">
        <v>2</v>
      </c>
      <c r="J90" s="2">
        <v>21</v>
      </c>
      <c r="K90" s="2">
        <v>3</v>
      </c>
      <c r="L90" s="2">
        <v>7</v>
      </c>
      <c r="M90" s="2">
        <v>35</v>
      </c>
      <c r="N90" s="2">
        <v>3</v>
      </c>
      <c r="O90" s="2">
        <v>0</v>
      </c>
      <c r="P90" s="2">
        <v>0</v>
      </c>
      <c r="Q90" s="2">
        <v>14</v>
      </c>
      <c r="R90" s="2">
        <v>0</v>
      </c>
      <c r="S90" s="2">
        <v>0</v>
      </c>
    </row>
    <row r="91" spans="1:19" x14ac:dyDescent="0.3">
      <c r="A91" s="1" t="s">
        <v>323</v>
      </c>
      <c r="B91" s="1" t="s">
        <v>80</v>
      </c>
      <c r="C91" s="2">
        <v>158</v>
      </c>
      <c r="D91" s="2">
        <v>664</v>
      </c>
      <c r="E91" s="2">
        <v>589</v>
      </c>
      <c r="F91" s="2">
        <v>150</v>
      </c>
      <c r="G91" s="2">
        <v>23</v>
      </c>
      <c r="H91" s="2">
        <v>4</v>
      </c>
      <c r="I91" s="2">
        <v>37</v>
      </c>
      <c r="J91" s="2">
        <v>292</v>
      </c>
      <c r="K91" s="2">
        <v>99</v>
      </c>
      <c r="L91" s="2">
        <v>107</v>
      </c>
      <c r="M91" s="2">
        <v>79</v>
      </c>
      <c r="N91" s="2">
        <v>68</v>
      </c>
      <c r="O91" s="2">
        <v>8</v>
      </c>
      <c r="P91" s="2">
        <v>3</v>
      </c>
      <c r="Q91" s="2">
        <v>0</v>
      </c>
      <c r="R91" s="2">
        <v>4</v>
      </c>
      <c r="S91" s="2">
        <v>8</v>
      </c>
    </row>
    <row r="92" spans="1:19" x14ac:dyDescent="0.3">
      <c r="A92" s="1" t="s">
        <v>341</v>
      </c>
      <c r="B92" s="1" t="s">
        <v>96</v>
      </c>
      <c r="C92" s="2">
        <v>127</v>
      </c>
      <c r="D92" s="2">
        <v>494</v>
      </c>
      <c r="E92" s="2">
        <v>459</v>
      </c>
      <c r="F92" s="2">
        <v>131</v>
      </c>
      <c r="G92" s="2">
        <v>16</v>
      </c>
      <c r="H92" s="2">
        <v>2</v>
      </c>
      <c r="I92" s="2">
        <v>13</v>
      </c>
      <c r="J92" s="2">
        <v>190</v>
      </c>
      <c r="K92" s="2">
        <v>43</v>
      </c>
      <c r="L92" s="2">
        <v>57</v>
      </c>
      <c r="M92" s="2">
        <v>31</v>
      </c>
      <c r="N92" s="2">
        <v>27</v>
      </c>
      <c r="O92" s="2">
        <v>11</v>
      </c>
      <c r="P92" s="2">
        <v>2</v>
      </c>
      <c r="Q92" s="2">
        <v>2</v>
      </c>
      <c r="R92" s="2">
        <v>4</v>
      </c>
      <c r="S92" s="2">
        <v>14</v>
      </c>
    </row>
    <row r="93" spans="1:19" x14ac:dyDescent="0.3">
      <c r="A93" s="1" t="s">
        <v>305</v>
      </c>
      <c r="B93" s="1" t="s">
        <v>105</v>
      </c>
      <c r="C93" s="2">
        <v>38</v>
      </c>
      <c r="D93" s="2">
        <v>94</v>
      </c>
      <c r="E93" s="2">
        <v>86</v>
      </c>
      <c r="F93" s="2">
        <v>12</v>
      </c>
      <c r="G93" s="2">
        <v>3</v>
      </c>
      <c r="H93" s="2">
        <v>0</v>
      </c>
      <c r="I93" s="2">
        <v>2</v>
      </c>
      <c r="J93" s="2">
        <v>21</v>
      </c>
      <c r="K93" s="2">
        <v>4</v>
      </c>
      <c r="L93" s="2">
        <v>9</v>
      </c>
      <c r="M93" s="2">
        <v>27</v>
      </c>
      <c r="N93" s="2">
        <v>1</v>
      </c>
      <c r="O93" s="2">
        <v>0</v>
      </c>
      <c r="P93" s="2">
        <v>0</v>
      </c>
      <c r="Q93" s="2">
        <v>7</v>
      </c>
      <c r="R93" s="2">
        <v>0</v>
      </c>
      <c r="S93" s="2">
        <v>2</v>
      </c>
    </row>
    <row r="94" spans="1:19" x14ac:dyDescent="0.3">
      <c r="A94" s="1" t="s">
        <v>314</v>
      </c>
      <c r="B94" s="1" t="s">
        <v>65</v>
      </c>
      <c r="C94" s="2">
        <v>139</v>
      </c>
      <c r="D94" s="2">
        <v>586</v>
      </c>
      <c r="E94" s="2">
        <v>527</v>
      </c>
      <c r="F94" s="2">
        <v>137</v>
      </c>
      <c r="G94" s="2">
        <v>32</v>
      </c>
      <c r="H94" s="2">
        <v>6</v>
      </c>
      <c r="I94" s="2">
        <v>19</v>
      </c>
      <c r="J94" s="2">
        <v>238</v>
      </c>
      <c r="K94" s="2">
        <v>77</v>
      </c>
      <c r="L94" s="2">
        <v>91</v>
      </c>
      <c r="M94" s="2">
        <v>88</v>
      </c>
      <c r="N94" s="2">
        <v>50</v>
      </c>
      <c r="O94" s="2">
        <v>9</v>
      </c>
      <c r="P94" s="2">
        <v>5</v>
      </c>
      <c r="Q94" s="2">
        <v>0</v>
      </c>
      <c r="R94" s="2">
        <v>4</v>
      </c>
      <c r="S94" s="2">
        <v>10</v>
      </c>
    </row>
    <row r="95" spans="1:19" x14ac:dyDescent="0.3">
      <c r="A95" s="1" t="s">
        <v>307</v>
      </c>
      <c r="B95" s="1" t="s">
        <v>105</v>
      </c>
      <c r="C95" s="2">
        <v>60</v>
      </c>
      <c r="D95" s="2">
        <v>20</v>
      </c>
      <c r="E95" s="2">
        <v>18</v>
      </c>
      <c r="F95" s="2">
        <v>2</v>
      </c>
      <c r="G95" s="2">
        <v>1</v>
      </c>
      <c r="H95" s="2">
        <v>0</v>
      </c>
      <c r="I95" s="2">
        <v>0</v>
      </c>
      <c r="J95" s="2">
        <v>3</v>
      </c>
      <c r="K95" s="2">
        <v>2</v>
      </c>
      <c r="L95" s="2">
        <v>2</v>
      </c>
      <c r="M95" s="2">
        <v>2</v>
      </c>
      <c r="N95" s="2">
        <v>1</v>
      </c>
      <c r="O95" s="2">
        <v>0</v>
      </c>
      <c r="P95" s="2">
        <v>0</v>
      </c>
      <c r="Q95" s="2">
        <v>1</v>
      </c>
      <c r="R95" s="2">
        <v>0</v>
      </c>
      <c r="S95" s="2">
        <v>1</v>
      </c>
    </row>
    <row r="96" spans="1:19" x14ac:dyDescent="0.3">
      <c r="A96" s="1" t="s">
        <v>333</v>
      </c>
      <c r="B96" s="1" t="s">
        <v>96</v>
      </c>
      <c r="C96" s="2">
        <v>138</v>
      </c>
      <c r="D96" s="2">
        <v>594</v>
      </c>
      <c r="E96" s="2">
        <v>565</v>
      </c>
      <c r="F96" s="2">
        <v>184</v>
      </c>
      <c r="G96" s="2">
        <v>18</v>
      </c>
      <c r="H96" s="2">
        <v>5</v>
      </c>
      <c r="I96" s="2">
        <v>12</v>
      </c>
      <c r="J96" s="2">
        <v>248</v>
      </c>
      <c r="K96" s="2">
        <v>79</v>
      </c>
      <c r="L96" s="2">
        <v>69</v>
      </c>
      <c r="M96" s="2">
        <v>45</v>
      </c>
      <c r="N96" s="2">
        <v>18</v>
      </c>
      <c r="O96" s="2">
        <v>4</v>
      </c>
      <c r="P96" s="2">
        <v>4</v>
      </c>
      <c r="Q96" s="2">
        <v>5</v>
      </c>
      <c r="R96" s="2">
        <v>2</v>
      </c>
      <c r="S96" s="2">
        <v>2</v>
      </c>
    </row>
    <row r="97" spans="1:19" x14ac:dyDescent="0.3">
      <c r="A97" s="1" t="s">
        <v>326</v>
      </c>
      <c r="B97" s="1" t="s">
        <v>84</v>
      </c>
      <c r="C97" s="2">
        <v>159</v>
      </c>
      <c r="D97" s="2">
        <v>729</v>
      </c>
      <c r="E97" s="2">
        <v>655</v>
      </c>
      <c r="F97" s="2">
        <v>198</v>
      </c>
      <c r="G97" s="2">
        <v>51</v>
      </c>
      <c r="H97" s="2">
        <v>3</v>
      </c>
      <c r="I97" s="2">
        <v>7</v>
      </c>
      <c r="J97" s="2">
        <v>276</v>
      </c>
      <c r="K97" s="2">
        <v>103</v>
      </c>
      <c r="L97" s="2">
        <v>52</v>
      </c>
      <c r="M97" s="2">
        <v>30</v>
      </c>
      <c r="N97" s="2">
        <v>62</v>
      </c>
      <c r="O97" s="2">
        <v>6</v>
      </c>
      <c r="P97" s="2">
        <v>3</v>
      </c>
      <c r="Q97" s="2">
        <v>2</v>
      </c>
      <c r="R97" s="2">
        <v>7</v>
      </c>
      <c r="S97" s="2">
        <v>8</v>
      </c>
    </row>
    <row r="98" spans="1:19" x14ac:dyDescent="0.3">
      <c r="A98" s="1" t="s">
        <v>309</v>
      </c>
      <c r="B98" s="1" t="s">
        <v>105</v>
      </c>
      <c r="C98" s="2">
        <v>30</v>
      </c>
      <c r="D98" s="2">
        <v>2</v>
      </c>
      <c r="E98" s="2">
        <v>2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1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</row>
    <row r="99" spans="1:19" x14ac:dyDescent="0.3">
      <c r="A99" s="1" t="s">
        <v>313</v>
      </c>
      <c r="B99" s="1" t="s">
        <v>234</v>
      </c>
      <c r="C99" s="2">
        <v>158</v>
      </c>
      <c r="D99" s="2">
        <v>672</v>
      </c>
      <c r="E99" s="2">
        <v>617</v>
      </c>
      <c r="F99" s="2">
        <v>176</v>
      </c>
      <c r="G99" s="2">
        <v>26</v>
      </c>
      <c r="H99" s="2">
        <v>4</v>
      </c>
      <c r="I99" s="2">
        <v>36</v>
      </c>
      <c r="J99" s="2">
        <v>318</v>
      </c>
      <c r="K99" s="2">
        <v>86</v>
      </c>
      <c r="L99" s="2">
        <v>109</v>
      </c>
      <c r="M99" s="2">
        <v>97</v>
      </c>
      <c r="N99" s="2">
        <v>51</v>
      </c>
      <c r="O99" s="2">
        <v>0</v>
      </c>
      <c r="P99" s="2">
        <v>3</v>
      </c>
      <c r="Q99" s="2">
        <v>1</v>
      </c>
      <c r="R99" s="2">
        <v>0</v>
      </c>
      <c r="S99" s="2">
        <v>0</v>
      </c>
    </row>
    <row r="100" spans="1:19" x14ac:dyDescent="0.3">
      <c r="A100" s="1" t="s">
        <v>335</v>
      </c>
      <c r="B100" s="1" t="s">
        <v>200</v>
      </c>
      <c r="C100" s="2">
        <v>143</v>
      </c>
      <c r="D100" s="2">
        <v>598</v>
      </c>
      <c r="E100" s="2">
        <v>517</v>
      </c>
      <c r="F100" s="2">
        <v>160</v>
      </c>
      <c r="G100" s="2">
        <v>26</v>
      </c>
      <c r="H100" s="2">
        <v>9</v>
      </c>
      <c r="I100" s="2">
        <v>23</v>
      </c>
      <c r="J100" s="2">
        <v>273</v>
      </c>
      <c r="K100" s="2">
        <v>79</v>
      </c>
      <c r="L100" s="2">
        <v>100</v>
      </c>
      <c r="M100" s="2">
        <v>70</v>
      </c>
      <c r="N100" s="2">
        <v>71</v>
      </c>
      <c r="O100" s="2">
        <v>10</v>
      </c>
      <c r="P100" s="2">
        <v>1</v>
      </c>
      <c r="Q100" s="2">
        <v>1</v>
      </c>
      <c r="R100" s="2">
        <v>8</v>
      </c>
      <c r="S100" s="2">
        <v>16</v>
      </c>
    </row>
    <row r="101" spans="1:19" x14ac:dyDescent="0.3">
      <c r="A101" s="1" t="s">
        <v>315</v>
      </c>
      <c r="B101" s="1" t="s">
        <v>234</v>
      </c>
      <c r="C101" s="2">
        <v>128</v>
      </c>
      <c r="D101" s="2">
        <v>508</v>
      </c>
      <c r="E101" s="2">
        <v>417</v>
      </c>
      <c r="F101" s="2">
        <v>104</v>
      </c>
      <c r="G101" s="2">
        <v>19</v>
      </c>
      <c r="H101" s="2">
        <v>1</v>
      </c>
      <c r="I101" s="2">
        <v>22</v>
      </c>
      <c r="J101" s="2">
        <v>191</v>
      </c>
      <c r="K101" s="2">
        <v>64</v>
      </c>
      <c r="L101" s="2">
        <v>66</v>
      </c>
      <c r="M101" s="2">
        <v>91</v>
      </c>
      <c r="N101" s="2">
        <v>81</v>
      </c>
      <c r="O101" s="2">
        <v>2</v>
      </c>
      <c r="P101" s="2">
        <v>4</v>
      </c>
      <c r="Q101" s="2">
        <v>1</v>
      </c>
      <c r="R101" s="2">
        <v>5</v>
      </c>
      <c r="S101" s="2">
        <v>7</v>
      </c>
    </row>
    <row r="102" spans="1:19" x14ac:dyDescent="0.3">
      <c r="A102" s="1" t="s">
        <v>338</v>
      </c>
      <c r="B102" s="1" t="s">
        <v>96</v>
      </c>
      <c r="C102" s="2">
        <v>156</v>
      </c>
      <c r="D102" s="2">
        <v>728</v>
      </c>
      <c r="E102" s="2">
        <v>626</v>
      </c>
      <c r="F102" s="2">
        <v>179</v>
      </c>
      <c r="G102" s="2">
        <v>29</v>
      </c>
      <c r="H102" s="2">
        <v>3</v>
      </c>
      <c r="I102" s="2">
        <v>14</v>
      </c>
      <c r="J102" s="2">
        <v>256</v>
      </c>
      <c r="K102" s="2">
        <v>104</v>
      </c>
      <c r="L102" s="2">
        <v>65</v>
      </c>
      <c r="M102" s="2">
        <v>52</v>
      </c>
      <c r="N102" s="2">
        <v>83</v>
      </c>
      <c r="O102" s="2">
        <v>1</v>
      </c>
      <c r="P102" s="2">
        <v>0</v>
      </c>
      <c r="Q102" s="2">
        <v>10</v>
      </c>
      <c r="R102" s="2">
        <v>9</v>
      </c>
      <c r="S102" s="2">
        <v>13</v>
      </c>
    </row>
    <row r="103" spans="1:19" x14ac:dyDescent="0.3">
      <c r="A103" s="1" t="s">
        <v>330</v>
      </c>
      <c r="B103" s="1" t="s">
        <v>96</v>
      </c>
      <c r="C103" s="2">
        <v>137</v>
      </c>
      <c r="D103" s="2">
        <v>567</v>
      </c>
      <c r="E103" s="2">
        <v>492</v>
      </c>
      <c r="F103" s="2">
        <v>139</v>
      </c>
      <c r="G103" s="2">
        <v>26</v>
      </c>
      <c r="H103" s="2">
        <v>4</v>
      </c>
      <c r="I103" s="2">
        <v>13</v>
      </c>
      <c r="J103" s="2">
        <v>212</v>
      </c>
      <c r="K103" s="2">
        <v>81</v>
      </c>
      <c r="L103" s="2">
        <v>69</v>
      </c>
      <c r="M103" s="2">
        <v>78</v>
      </c>
      <c r="N103" s="2">
        <v>65</v>
      </c>
      <c r="O103" s="2">
        <v>8</v>
      </c>
      <c r="P103" s="2">
        <v>3</v>
      </c>
      <c r="Q103" s="2">
        <v>2</v>
      </c>
      <c r="R103" s="2">
        <v>5</v>
      </c>
      <c r="S103" s="2">
        <v>14</v>
      </c>
    </row>
    <row r="104" spans="1:19" x14ac:dyDescent="0.3">
      <c r="A104" s="1" t="s">
        <v>339</v>
      </c>
      <c r="B104" s="1" t="s">
        <v>96</v>
      </c>
      <c r="C104" s="2">
        <v>139</v>
      </c>
      <c r="D104" s="2">
        <v>577</v>
      </c>
      <c r="E104" s="2">
        <v>481</v>
      </c>
      <c r="F104" s="2">
        <v>106</v>
      </c>
      <c r="G104" s="2">
        <v>14</v>
      </c>
      <c r="H104" s="2">
        <v>5</v>
      </c>
      <c r="I104" s="2">
        <v>20</v>
      </c>
      <c r="J104" s="2">
        <v>190</v>
      </c>
      <c r="K104" s="2">
        <v>90</v>
      </c>
      <c r="L104" s="2">
        <v>55</v>
      </c>
      <c r="M104" s="2">
        <v>102</v>
      </c>
      <c r="N104" s="2">
        <v>91</v>
      </c>
      <c r="O104" s="2">
        <v>0</v>
      </c>
      <c r="P104" s="2">
        <v>4</v>
      </c>
      <c r="Q104" s="2">
        <v>1</v>
      </c>
      <c r="R104" s="2">
        <v>0</v>
      </c>
      <c r="S104" s="2">
        <v>0</v>
      </c>
    </row>
    <row r="105" spans="1:19" x14ac:dyDescent="0.3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3">
      <c r="A106" s="1" t="s">
        <v>131</v>
      </c>
      <c r="B106" s="1" t="s">
        <v>40</v>
      </c>
      <c r="C106" s="2" t="s">
        <v>141</v>
      </c>
      <c r="D106" s="2" t="s">
        <v>142</v>
      </c>
      <c r="E106" s="2" t="s">
        <v>143</v>
      </c>
      <c r="F106" s="2" t="s">
        <v>144</v>
      </c>
      <c r="G106" s="2" t="s">
        <v>145</v>
      </c>
      <c r="H106" s="2" t="s">
        <v>146</v>
      </c>
      <c r="I106" s="2" t="s">
        <v>147</v>
      </c>
      <c r="J106" s="2" t="s">
        <v>148</v>
      </c>
      <c r="K106" s="2" t="s">
        <v>149</v>
      </c>
      <c r="L106" s="2" t="s">
        <v>150</v>
      </c>
      <c r="M106" s="2" t="s">
        <v>151</v>
      </c>
      <c r="N106" s="2" t="s">
        <v>152</v>
      </c>
      <c r="O106" s="2" t="s">
        <v>153</v>
      </c>
    </row>
    <row r="107" spans="1:19" x14ac:dyDescent="0.3">
      <c r="A107" s="1" t="s">
        <v>322</v>
      </c>
      <c r="B107" s="1" t="s">
        <v>80</v>
      </c>
      <c r="C107" s="2">
        <v>0.28699999999999998</v>
      </c>
      <c r="D107" s="2">
        <v>0.378</v>
      </c>
      <c r="E107" s="2">
        <v>0.498</v>
      </c>
      <c r="F107" s="2">
        <v>0.876</v>
      </c>
      <c r="G107" s="2">
        <v>0.21099999999999999</v>
      </c>
      <c r="H107" s="2">
        <v>0.35299999999999998</v>
      </c>
      <c r="I107" s="2">
        <v>0.90800000000000003</v>
      </c>
      <c r="J107" s="2">
        <v>119.8</v>
      </c>
      <c r="K107" s="2">
        <v>7.5</v>
      </c>
      <c r="L107" s="2">
        <v>6</v>
      </c>
      <c r="M107" s="2">
        <v>4</v>
      </c>
      <c r="N107" s="2">
        <v>2</v>
      </c>
      <c r="O107" s="2">
        <v>66.7</v>
      </c>
    </row>
    <row r="108" spans="1:19" x14ac:dyDescent="0.3">
      <c r="A108" s="1" t="s">
        <v>311</v>
      </c>
      <c r="B108" s="1" t="s">
        <v>52</v>
      </c>
      <c r="C108" s="2">
        <v>0.23799999999999999</v>
      </c>
      <c r="D108" s="2">
        <v>0.3</v>
      </c>
      <c r="E108" s="2">
        <v>0.42299999999999999</v>
      </c>
      <c r="F108" s="2">
        <v>0.72299999999999998</v>
      </c>
      <c r="G108" s="2">
        <v>0.185</v>
      </c>
      <c r="H108" s="2">
        <v>0.27400000000000002</v>
      </c>
      <c r="I108" s="2">
        <v>0.67400000000000004</v>
      </c>
      <c r="J108" s="2">
        <v>75</v>
      </c>
      <c r="K108" s="2">
        <v>4.7</v>
      </c>
      <c r="L108" s="2">
        <v>3</v>
      </c>
      <c r="M108" s="2">
        <v>2</v>
      </c>
      <c r="N108" s="2">
        <v>1</v>
      </c>
      <c r="O108" s="2">
        <v>66.7</v>
      </c>
    </row>
    <row r="109" spans="1:19" x14ac:dyDescent="0.3">
      <c r="A109" s="1" t="s">
        <v>304</v>
      </c>
      <c r="B109" s="1" t="s">
        <v>105</v>
      </c>
      <c r="C109" s="2">
        <v>0.16</v>
      </c>
      <c r="D109" s="2">
        <v>0.17699999999999999</v>
      </c>
      <c r="E109" s="2">
        <v>0.18099999999999999</v>
      </c>
      <c r="F109" s="2">
        <v>0.35799999999999998</v>
      </c>
      <c r="G109" s="2">
        <v>2.1000000000000001E-2</v>
      </c>
      <c r="H109" s="2">
        <v>4.2999999999999997E-2</v>
      </c>
      <c r="I109" s="2">
        <v>0.23699999999999999</v>
      </c>
      <c r="J109" s="2">
        <v>3.5</v>
      </c>
      <c r="K109" s="2">
        <v>1</v>
      </c>
      <c r="L109" s="2">
        <v>0</v>
      </c>
      <c r="M109" s="2">
        <v>0</v>
      </c>
      <c r="N109" s="2">
        <v>0</v>
      </c>
      <c r="O109" s="2" t="s">
        <v>154</v>
      </c>
    </row>
    <row r="110" spans="1:19" x14ac:dyDescent="0.3">
      <c r="A110" s="1" t="s">
        <v>320</v>
      </c>
      <c r="B110" s="1" t="s">
        <v>72</v>
      </c>
      <c r="C110" s="2">
        <v>0.36399999999999999</v>
      </c>
      <c r="D110" s="2">
        <v>0.433</v>
      </c>
      <c r="E110" s="2">
        <v>0.44600000000000001</v>
      </c>
      <c r="F110" s="2">
        <v>0.879</v>
      </c>
      <c r="G110" s="2">
        <v>8.2000000000000003E-2</v>
      </c>
      <c r="H110" s="2">
        <v>0.24199999999999999</v>
      </c>
      <c r="I110" s="2">
        <v>0.91800000000000004</v>
      </c>
      <c r="J110" s="2">
        <v>117.7</v>
      </c>
      <c r="K110" s="2">
        <v>7.4</v>
      </c>
      <c r="L110" s="2">
        <v>54</v>
      </c>
      <c r="M110" s="2">
        <v>38</v>
      </c>
      <c r="N110" s="2">
        <v>16</v>
      </c>
      <c r="O110" s="2">
        <v>70.400000000000006</v>
      </c>
    </row>
    <row r="111" spans="1:19" x14ac:dyDescent="0.3">
      <c r="A111" s="1" t="s">
        <v>302</v>
      </c>
      <c r="B111" s="1" t="s">
        <v>105</v>
      </c>
      <c r="C111" s="2">
        <v>0.29099999999999998</v>
      </c>
      <c r="D111" s="2">
        <v>0.311</v>
      </c>
      <c r="E111" s="2">
        <v>0.34899999999999998</v>
      </c>
      <c r="F111" s="2">
        <v>0.66</v>
      </c>
      <c r="G111" s="2">
        <v>5.8000000000000003E-2</v>
      </c>
      <c r="H111" s="2">
        <v>9.2999999999999999E-2</v>
      </c>
      <c r="I111" s="2">
        <v>0.54100000000000004</v>
      </c>
      <c r="J111" s="2">
        <v>9.9</v>
      </c>
      <c r="K111" s="2">
        <v>4.0999999999999996</v>
      </c>
      <c r="L111" s="2">
        <v>0</v>
      </c>
      <c r="M111" s="2">
        <v>0</v>
      </c>
      <c r="N111" s="2">
        <v>0</v>
      </c>
      <c r="O111" s="2" t="s">
        <v>154</v>
      </c>
    </row>
    <row r="112" spans="1:19" x14ac:dyDescent="0.3">
      <c r="A112" s="1" t="s">
        <v>328</v>
      </c>
      <c r="B112" s="1" t="s">
        <v>90</v>
      </c>
      <c r="C112" s="2">
        <v>0.28100000000000003</v>
      </c>
      <c r="D112" s="2">
        <v>0.33500000000000002</v>
      </c>
      <c r="E112" s="2">
        <v>0.39700000000000002</v>
      </c>
      <c r="F112" s="2">
        <v>0.73199999999999998</v>
      </c>
      <c r="G112" s="2">
        <v>0.11600000000000001</v>
      </c>
      <c r="H112" s="2">
        <v>0.249</v>
      </c>
      <c r="I112" s="2">
        <v>0.72199999999999998</v>
      </c>
      <c r="J112" s="2">
        <v>79.7</v>
      </c>
      <c r="K112" s="2">
        <v>4.7</v>
      </c>
      <c r="L112" s="2">
        <v>47</v>
      </c>
      <c r="M112" s="2">
        <v>41</v>
      </c>
      <c r="N112" s="2">
        <v>6</v>
      </c>
      <c r="O112" s="2">
        <v>87.2</v>
      </c>
    </row>
    <row r="113" spans="1:15" x14ac:dyDescent="0.3">
      <c r="A113" s="1" t="s">
        <v>299</v>
      </c>
      <c r="B113" s="1" t="s">
        <v>105</v>
      </c>
      <c r="C113" s="2">
        <v>0.19400000000000001</v>
      </c>
      <c r="D113" s="2">
        <v>0.20200000000000001</v>
      </c>
      <c r="E113" s="2">
        <v>0.39800000000000002</v>
      </c>
      <c r="F113" s="2">
        <v>0.6</v>
      </c>
      <c r="G113" s="2">
        <v>0.20399999999999999</v>
      </c>
      <c r="H113" s="2">
        <v>0.20399999999999999</v>
      </c>
      <c r="I113" s="2">
        <v>0.5</v>
      </c>
      <c r="J113" s="2">
        <v>8</v>
      </c>
      <c r="K113" s="2">
        <v>2.5</v>
      </c>
      <c r="L113" s="2">
        <v>1</v>
      </c>
      <c r="M113" s="2">
        <v>0</v>
      </c>
      <c r="N113" s="2">
        <v>1</v>
      </c>
      <c r="O113" s="2">
        <v>0</v>
      </c>
    </row>
    <row r="114" spans="1:15" x14ac:dyDescent="0.3">
      <c r="A114" s="1" t="s">
        <v>324</v>
      </c>
      <c r="B114" s="1" t="s">
        <v>84</v>
      </c>
      <c r="C114" s="2">
        <v>0.27900000000000003</v>
      </c>
      <c r="D114" s="2">
        <v>0.38900000000000001</v>
      </c>
      <c r="E114" s="2">
        <v>0.44400000000000001</v>
      </c>
      <c r="F114" s="2">
        <v>0.83299999999999996</v>
      </c>
      <c r="G114" s="2">
        <v>0.16500000000000001</v>
      </c>
      <c r="H114" s="2">
        <v>0.35499999999999998</v>
      </c>
      <c r="I114" s="2">
        <v>0.88400000000000001</v>
      </c>
      <c r="J114" s="2">
        <v>98.2</v>
      </c>
      <c r="K114" s="2">
        <v>6.5</v>
      </c>
      <c r="L114" s="2">
        <v>29</v>
      </c>
      <c r="M114" s="2">
        <v>20</v>
      </c>
      <c r="N114" s="2">
        <v>9</v>
      </c>
      <c r="O114" s="2">
        <v>69</v>
      </c>
    </row>
    <row r="115" spans="1:15" x14ac:dyDescent="0.3">
      <c r="A115" s="1" t="s">
        <v>331</v>
      </c>
      <c r="B115" s="1" t="s">
        <v>96</v>
      </c>
      <c r="C115" s="2">
        <v>0.28899999999999998</v>
      </c>
      <c r="D115" s="2">
        <v>0.39100000000000001</v>
      </c>
      <c r="E115" s="2">
        <v>0.51400000000000001</v>
      </c>
      <c r="F115" s="2">
        <v>0.90500000000000003</v>
      </c>
      <c r="G115" s="2">
        <v>0.22500000000000001</v>
      </c>
      <c r="H115" s="2">
        <v>0.435</v>
      </c>
      <c r="I115" s="2">
        <v>1.0049999999999999</v>
      </c>
      <c r="J115" s="2">
        <v>109</v>
      </c>
      <c r="K115" s="2">
        <v>7.7</v>
      </c>
      <c r="L115" s="2">
        <v>30</v>
      </c>
      <c r="M115" s="2">
        <v>25</v>
      </c>
      <c r="N115" s="2">
        <v>5</v>
      </c>
      <c r="O115" s="2">
        <v>83.3</v>
      </c>
    </row>
    <row r="116" spans="1:15" x14ac:dyDescent="0.3">
      <c r="A116" s="1" t="s">
        <v>303</v>
      </c>
      <c r="B116" s="1" t="s">
        <v>105</v>
      </c>
      <c r="C116" s="2">
        <v>0.124</v>
      </c>
      <c r="D116" s="2">
        <v>0.129</v>
      </c>
      <c r="E116" s="2">
        <v>0.221</v>
      </c>
      <c r="F116" s="2">
        <v>0.35099999999999998</v>
      </c>
      <c r="G116" s="2">
        <v>9.7000000000000003E-2</v>
      </c>
      <c r="H116" s="2">
        <v>0.106</v>
      </c>
      <c r="I116" s="2">
        <v>0.26</v>
      </c>
      <c r="J116" s="2">
        <v>3.5</v>
      </c>
      <c r="K116" s="2">
        <v>0.8</v>
      </c>
      <c r="L116" s="2">
        <v>0</v>
      </c>
      <c r="M116" s="2">
        <v>0</v>
      </c>
      <c r="N116" s="2">
        <v>0</v>
      </c>
      <c r="O116" s="2" t="s">
        <v>154</v>
      </c>
    </row>
    <row r="117" spans="1:15" x14ac:dyDescent="0.3">
      <c r="A117" s="1" t="s">
        <v>317</v>
      </c>
      <c r="B117" s="1" t="s">
        <v>75</v>
      </c>
      <c r="C117" s="2">
        <v>0.28100000000000003</v>
      </c>
      <c r="D117" s="2">
        <v>0.36</v>
      </c>
      <c r="E117" s="2">
        <v>0.39200000000000002</v>
      </c>
      <c r="F117" s="2">
        <v>0.753</v>
      </c>
      <c r="G117" s="2">
        <v>0.111</v>
      </c>
      <c r="H117" s="2">
        <v>0.23799999999999999</v>
      </c>
      <c r="I117" s="2">
        <v>0.70199999999999996</v>
      </c>
      <c r="J117" s="2">
        <v>76.5</v>
      </c>
      <c r="K117" s="2">
        <v>5.2</v>
      </c>
      <c r="L117" s="2">
        <v>3</v>
      </c>
      <c r="M117" s="2">
        <v>2</v>
      </c>
      <c r="N117" s="2">
        <v>1</v>
      </c>
      <c r="O117" s="2">
        <v>66.7</v>
      </c>
    </row>
    <row r="118" spans="1:15" x14ac:dyDescent="0.3">
      <c r="A118" s="1" t="s">
        <v>300</v>
      </c>
      <c r="B118" s="1" t="s">
        <v>105</v>
      </c>
      <c r="C118" s="2" t="s">
        <v>154</v>
      </c>
      <c r="D118" s="2" t="s">
        <v>154</v>
      </c>
      <c r="E118" s="2" t="s">
        <v>154</v>
      </c>
      <c r="F118" s="2" t="s">
        <v>154</v>
      </c>
      <c r="G118" s="2" t="s">
        <v>154</v>
      </c>
      <c r="H118" s="2" t="s">
        <v>154</v>
      </c>
      <c r="I118" s="2" t="s">
        <v>154</v>
      </c>
      <c r="J118" s="2" t="s">
        <v>154</v>
      </c>
      <c r="K118" s="2" t="s">
        <v>154</v>
      </c>
      <c r="L118" s="2">
        <v>0</v>
      </c>
      <c r="M118" s="2">
        <v>0</v>
      </c>
      <c r="N118" s="2">
        <v>0</v>
      </c>
      <c r="O118" s="2" t="s">
        <v>154</v>
      </c>
    </row>
    <row r="119" spans="1:15" x14ac:dyDescent="0.3">
      <c r="A119" s="1" t="s">
        <v>308</v>
      </c>
      <c r="B119" s="1" t="s">
        <v>105</v>
      </c>
      <c r="C119" s="2">
        <v>0.182</v>
      </c>
      <c r="D119" s="2">
        <v>0.182</v>
      </c>
      <c r="E119" s="2">
        <v>0.27300000000000002</v>
      </c>
      <c r="F119" s="2">
        <v>0.45500000000000002</v>
      </c>
      <c r="G119" s="2">
        <v>9.0999999999999998E-2</v>
      </c>
      <c r="H119" s="2">
        <v>9.0999999999999998E-2</v>
      </c>
      <c r="I119" s="2">
        <v>0.33300000000000002</v>
      </c>
      <c r="J119" s="2">
        <v>1.1000000000000001</v>
      </c>
      <c r="K119" s="2">
        <v>1.6</v>
      </c>
      <c r="L119" s="2">
        <v>0</v>
      </c>
      <c r="M119" s="2">
        <v>0</v>
      </c>
      <c r="N119" s="2">
        <v>0</v>
      </c>
      <c r="O119" s="2" t="s">
        <v>154</v>
      </c>
    </row>
    <row r="120" spans="1:15" x14ac:dyDescent="0.3">
      <c r="A120" s="1" t="s">
        <v>306</v>
      </c>
      <c r="B120" s="1" t="s">
        <v>105</v>
      </c>
      <c r="C120" s="2" t="s">
        <v>154</v>
      </c>
      <c r="D120" s="2" t="s">
        <v>154</v>
      </c>
      <c r="E120" s="2" t="s">
        <v>154</v>
      </c>
      <c r="F120" s="2" t="s">
        <v>154</v>
      </c>
      <c r="G120" s="2" t="s">
        <v>154</v>
      </c>
      <c r="H120" s="2" t="s">
        <v>154</v>
      </c>
      <c r="I120" s="2" t="s">
        <v>154</v>
      </c>
      <c r="J120" s="2" t="s">
        <v>154</v>
      </c>
      <c r="K120" s="2" t="s">
        <v>154</v>
      </c>
      <c r="L120" s="2">
        <v>0</v>
      </c>
      <c r="M120" s="2">
        <v>0</v>
      </c>
      <c r="N120" s="2">
        <v>0</v>
      </c>
      <c r="O120" s="2" t="s">
        <v>154</v>
      </c>
    </row>
    <row r="121" spans="1:15" x14ac:dyDescent="0.3">
      <c r="A121" s="1" t="s">
        <v>301</v>
      </c>
      <c r="B121" s="1" t="s">
        <v>105</v>
      </c>
      <c r="C121" s="2">
        <v>0.16200000000000001</v>
      </c>
      <c r="D121" s="2">
        <v>0.19500000000000001</v>
      </c>
      <c r="E121" s="2">
        <v>0.28399999999999997</v>
      </c>
      <c r="F121" s="2">
        <v>0.47899999999999998</v>
      </c>
      <c r="G121" s="2">
        <v>0.122</v>
      </c>
      <c r="H121" s="2">
        <v>0.16200000000000001</v>
      </c>
      <c r="I121" s="2">
        <v>0.38700000000000001</v>
      </c>
      <c r="J121" s="2">
        <v>4.8</v>
      </c>
      <c r="K121" s="2">
        <v>1.7</v>
      </c>
      <c r="L121" s="2">
        <v>0</v>
      </c>
      <c r="M121" s="2">
        <v>0</v>
      </c>
      <c r="N121" s="2">
        <v>0</v>
      </c>
      <c r="O121" s="2" t="s">
        <v>154</v>
      </c>
    </row>
    <row r="122" spans="1:15" x14ac:dyDescent="0.3">
      <c r="A122" s="1" t="s">
        <v>323</v>
      </c>
      <c r="B122" s="1" t="s">
        <v>80</v>
      </c>
      <c r="C122" s="2">
        <v>0.255</v>
      </c>
      <c r="D122" s="2">
        <v>0.33300000000000002</v>
      </c>
      <c r="E122" s="2">
        <v>0.496</v>
      </c>
      <c r="F122" s="2">
        <v>0.82899999999999996</v>
      </c>
      <c r="G122" s="2">
        <v>0.24099999999999999</v>
      </c>
      <c r="H122" s="2">
        <v>0.35099999999999998</v>
      </c>
      <c r="I122" s="2">
        <v>0.80800000000000005</v>
      </c>
      <c r="J122" s="2">
        <v>97.6</v>
      </c>
      <c r="K122" s="2">
        <v>5.8</v>
      </c>
      <c r="L122" s="2">
        <v>7</v>
      </c>
      <c r="M122" s="2">
        <v>2</v>
      </c>
      <c r="N122" s="2">
        <v>5</v>
      </c>
      <c r="O122" s="2">
        <v>28.6</v>
      </c>
    </row>
    <row r="123" spans="1:15" x14ac:dyDescent="0.3">
      <c r="A123" s="1" t="s">
        <v>341</v>
      </c>
      <c r="B123" s="1" t="s">
        <v>96</v>
      </c>
      <c r="C123" s="2">
        <v>0.28499999999999998</v>
      </c>
      <c r="D123" s="2">
        <v>0.32500000000000001</v>
      </c>
      <c r="E123" s="2">
        <v>0.41399999999999998</v>
      </c>
      <c r="F123" s="2">
        <v>0.73899999999999999</v>
      </c>
      <c r="G123" s="2">
        <v>0.129</v>
      </c>
      <c r="H123" s="2">
        <v>0.185</v>
      </c>
      <c r="I123" s="2">
        <v>0.63800000000000001</v>
      </c>
      <c r="J123" s="2">
        <v>58.1</v>
      </c>
      <c r="K123" s="2">
        <v>4.5</v>
      </c>
      <c r="L123" s="2">
        <v>1</v>
      </c>
      <c r="M123" s="2">
        <v>0</v>
      </c>
      <c r="N123" s="2">
        <v>1</v>
      </c>
      <c r="O123" s="2">
        <v>0</v>
      </c>
    </row>
    <row r="124" spans="1:15" x14ac:dyDescent="0.3">
      <c r="A124" s="1" t="s">
        <v>305</v>
      </c>
      <c r="B124" s="1" t="s">
        <v>105</v>
      </c>
      <c r="C124" s="2">
        <v>0.14000000000000001</v>
      </c>
      <c r="D124" s="2">
        <v>0.14899999999999999</v>
      </c>
      <c r="E124" s="2">
        <v>0.24399999999999999</v>
      </c>
      <c r="F124" s="2">
        <v>0.39400000000000002</v>
      </c>
      <c r="G124" s="2">
        <v>0.105</v>
      </c>
      <c r="H124" s="2">
        <v>0.11600000000000001</v>
      </c>
      <c r="I124" s="2">
        <v>0.28899999999999998</v>
      </c>
      <c r="J124" s="2">
        <v>2.9</v>
      </c>
      <c r="K124" s="2">
        <v>0.9</v>
      </c>
      <c r="L124" s="2">
        <v>0</v>
      </c>
      <c r="M124" s="2">
        <v>0</v>
      </c>
      <c r="N124" s="2">
        <v>0</v>
      </c>
      <c r="O124" s="2" t="s">
        <v>154</v>
      </c>
    </row>
    <row r="125" spans="1:15" x14ac:dyDescent="0.3">
      <c r="A125" s="1" t="s">
        <v>314</v>
      </c>
      <c r="B125" s="1" t="s">
        <v>65</v>
      </c>
      <c r="C125" s="2">
        <v>0.26</v>
      </c>
      <c r="D125" s="2">
        <v>0.32800000000000001</v>
      </c>
      <c r="E125" s="2">
        <v>0.45200000000000001</v>
      </c>
      <c r="F125" s="2">
        <v>0.77900000000000003</v>
      </c>
      <c r="G125" s="2">
        <v>0.192</v>
      </c>
      <c r="H125" s="2">
        <v>0.29599999999999999</v>
      </c>
      <c r="I125" s="2">
        <v>0.748</v>
      </c>
      <c r="J125" s="2">
        <v>77.7</v>
      </c>
      <c r="K125" s="2">
        <v>5.0999999999999996</v>
      </c>
      <c r="L125" s="2">
        <v>15</v>
      </c>
      <c r="M125" s="2">
        <v>10</v>
      </c>
      <c r="N125" s="2">
        <v>5</v>
      </c>
      <c r="O125" s="2">
        <v>66.7</v>
      </c>
    </row>
    <row r="126" spans="1:15" x14ac:dyDescent="0.3">
      <c r="A126" s="1" t="s">
        <v>307</v>
      </c>
      <c r="B126" s="1" t="s">
        <v>105</v>
      </c>
      <c r="C126" s="2">
        <v>0.111</v>
      </c>
      <c r="D126" s="2">
        <v>0.158</v>
      </c>
      <c r="E126" s="2">
        <v>0.16700000000000001</v>
      </c>
      <c r="F126" s="2">
        <v>0.32500000000000001</v>
      </c>
      <c r="G126" s="2">
        <v>5.6000000000000001E-2</v>
      </c>
      <c r="H126" s="2">
        <v>0.111</v>
      </c>
      <c r="I126" s="2">
        <v>0.23499999999999999</v>
      </c>
      <c r="J126" s="2">
        <v>0.4</v>
      </c>
      <c r="K126" s="2">
        <v>0.6</v>
      </c>
      <c r="L126" s="2">
        <v>0</v>
      </c>
      <c r="M126" s="2">
        <v>0</v>
      </c>
      <c r="N126" s="2">
        <v>0</v>
      </c>
      <c r="O126" s="2" t="s">
        <v>154</v>
      </c>
    </row>
    <row r="127" spans="1:15" x14ac:dyDescent="0.3">
      <c r="A127" s="1" t="s">
        <v>333</v>
      </c>
      <c r="B127" s="1" t="s">
        <v>96</v>
      </c>
      <c r="C127" s="2">
        <v>0.32600000000000001</v>
      </c>
      <c r="D127" s="2">
        <v>0.35</v>
      </c>
      <c r="E127" s="2">
        <v>0.439</v>
      </c>
      <c r="F127" s="2">
        <v>0.78900000000000003</v>
      </c>
      <c r="G127" s="2">
        <v>0.113</v>
      </c>
      <c r="H127" s="2">
        <v>0.159</v>
      </c>
      <c r="I127" s="2">
        <v>0.73599999999999999</v>
      </c>
      <c r="J127" s="2">
        <v>85.6</v>
      </c>
      <c r="K127" s="2">
        <v>5.7</v>
      </c>
      <c r="L127" s="2">
        <v>36</v>
      </c>
      <c r="M127" s="2">
        <v>22</v>
      </c>
      <c r="N127" s="2">
        <v>14</v>
      </c>
      <c r="O127" s="2">
        <v>61.1</v>
      </c>
    </row>
    <row r="128" spans="1:15" x14ac:dyDescent="0.3">
      <c r="A128" s="1" t="s">
        <v>326</v>
      </c>
      <c r="B128" s="1" t="s">
        <v>84</v>
      </c>
      <c r="C128" s="2">
        <v>0.30199999999999999</v>
      </c>
      <c r="D128" s="2">
        <v>0.36199999999999999</v>
      </c>
      <c r="E128" s="2">
        <v>0.42099999999999999</v>
      </c>
      <c r="F128" s="2">
        <v>0.78300000000000003</v>
      </c>
      <c r="G128" s="2">
        <v>0.11899999999999999</v>
      </c>
      <c r="H128" s="2">
        <v>0.22</v>
      </c>
      <c r="I128" s="2">
        <v>0.747</v>
      </c>
      <c r="J128" s="2">
        <v>102.2</v>
      </c>
      <c r="K128" s="2">
        <v>5.7</v>
      </c>
      <c r="L128" s="2">
        <v>22</v>
      </c>
      <c r="M128" s="2">
        <v>13</v>
      </c>
      <c r="N128" s="2">
        <v>9</v>
      </c>
      <c r="O128" s="2">
        <v>59.1</v>
      </c>
    </row>
    <row r="129" spans="1:15" x14ac:dyDescent="0.3">
      <c r="A129" s="1" t="s">
        <v>309</v>
      </c>
      <c r="B129" s="1" t="s">
        <v>105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 t="s">
        <v>154</v>
      </c>
    </row>
    <row r="130" spans="1:15" x14ac:dyDescent="0.3">
      <c r="A130" s="1" t="s">
        <v>313</v>
      </c>
      <c r="B130" s="1" t="s">
        <v>234</v>
      </c>
      <c r="C130" s="2">
        <v>0.28499999999999998</v>
      </c>
      <c r="D130" s="2">
        <v>0.34300000000000003</v>
      </c>
      <c r="E130" s="2">
        <v>0.51500000000000001</v>
      </c>
      <c r="F130" s="2">
        <v>0.85799999999999998</v>
      </c>
      <c r="G130" s="2">
        <v>0.23</v>
      </c>
      <c r="H130" s="2">
        <v>0.314</v>
      </c>
      <c r="I130" s="2">
        <v>0.84799999999999998</v>
      </c>
      <c r="J130" s="2">
        <v>112.4</v>
      </c>
      <c r="K130" s="2">
        <v>6.8</v>
      </c>
      <c r="L130" s="2">
        <v>11</v>
      </c>
      <c r="M130" s="2">
        <v>6</v>
      </c>
      <c r="N130" s="2">
        <v>5</v>
      </c>
      <c r="O130" s="2">
        <v>54.5</v>
      </c>
    </row>
    <row r="131" spans="1:15" x14ac:dyDescent="0.3">
      <c r="A131" s="1" t="s">
        <v>335</v>
      </c>
      <c r="B131" s="1" t="s">
        <v>200</v>
      </c>
      <c r="C131" s="2">
        <v>0.309</v>
      </c>
      <c r="D131" s="2">
        <v>0.38900000000000001</v>
      </c>
      <c r="E131" s="2">
        <v>0.52800000000000002</v>
      </c>
      <c r="F131" s="2">
        <v>0.91700000000000004</v>
      </c>
      <c r="G131" s="2">
        <v>0.219</v>
      </c>
      <c r="H131" s="2">
        <v>0.35799999999999998</v>
      </c>
      <c r="I131" s="2">
        <v>0.92800000000000005</v>
      </c>
      <c r="J131" s="2">
        <v>105.4</v>
      </c>
      <c r="K131" s="2">
        <v>7.4</v>
      </c>
      <c r="L131" s="2">
        <v>7</v>
      </c>
      <c r="M131" s="2">
        <v>4</v>
      </c>
      <c r="N131" s="2">
        <v>3</v>
      </c>
      <c r="O131" s="2">
        <v>57.1</v>
      </c>
    </row>
    <row r="132" spans="1:15" x14ac:dyDescent="0.3">
      <c r="A132" s="1" t="s">
        <v>315</v>
      </c>
      <c r="B132" s="1" t="s">
        <v>234</v>
      </c>
      <c r="C132" s="2">
        <v>0.249</v>
      </c>
      <c r="D132" s="2">
        <v>0.373</v>
      </c>
      <c r="E132" s="2">
        <v>0.45800000000000002</v>
      </c>
      <c r="F132" s="2">
        <v>0.83099999999999996</v>
      </c>
      <c r="G132" s="2">
        <v>0.20899999999999999</v>
      </c>
      <c r="H132" s="2">
        <v>0.40500000000000003</v>
      </c>
      <c r="I132" s="2">
        <v>0.86699999999999999</v>
      </c>
      <c r="J132" s="2">
        <v>76.5</v>
      </c>
      <c r="K132" s="2">
        <v>6.3</v>
      </c>
      <c r="L132" s="2">
        <v>9</v>
      </c>
      <c r="M132" s="2">
        <v>5</v>
      </c>
      <c r="N132" s="2">
        <v>4</v>
      </c>
      <c r="O132" s="2">
        <v>55.6</v>
      </c>
    </row>
    <row r="133" spans="1:15" x14ac:dyDescent="0.3">
      <c r="A133" s="1" t="s">
        <v>338</v>
      </c>
      <c r="B133" s="1" t="s">
        <v>96</v>
      </c>
      <c r="C133" s="2">
        <v>0.28599999999999998</v>
      </c>
      <c r="D133" s="2">
        <v>0.36499999999999999</v>
      </c>
      <c r="E133" s="2">
        <v>0.40899999999999997</v>
      </c>
      <c r="F133" s="2">
        <v>0.77400000000000002</v>
      </c>
      <c r="G133" s="2">
        <v>0.123</v>
      </c>
      <c r="H133" s="2">
        <v>0.28399999999999997</v>
      </c>
      <c r="I133" s="2">
        <v>0.78200000000000003</v>
      </c>
      <c r="J133" s="2">
        <v>98.3</v>
      </c>
      <c r="K133" s="2">
        <v>5.4</v>
      </c>
      <c r="L133" s="2">
        <v>44</v>
      </c>
      <c r="M133" s="2">
        <v>31</v>
      </c>
      <c r="N133" s="2">
        <v>13</v>
      </c>
      <c r="O133" s="2">
        <v>70.5</v>
      </c>
    </row>
    <row r="134" spans="1:15" x14ac:dyDescent="0.3">
      <c r="A134" s="1" t="s">
        <v>330</v>
      </c>
      <c r="B134" s="1" t="s">
        <v>96</v>
      </c>
      <c r="C134" s="2">
        <v>0.28299999999999997</v>
      </c>
      <c r="D134" s="2">
        <v>0.36599999999999999</v>
      </c>
      <c r="E134" s="2">
        <v>0.43099999999999999</v>
      </c>
      <c r="F134" s="2">
        <v>0.79700000000000004</v>
      </c>
      <c r="G134" s="2">
        <v>0.14799999999999999</v>
      </c>
      <c r="H134" s="2">
        <v>0.31900000000000001</v>
      </c>
      <c r="I134" s="2">
        <v>0.81799999999999995</v>
      </c>
      <c r="J134" s="2">
        <v>80.3</v>
      </c>
      <c r="K134" s="2">
        <v>5.7</v>
      </c>
      <c r="L134" s="2">
        <v>33</v>
      </c>
      <c r="M134" s="2">
        <v>26</v>
      </c>
      <c r="N134" s="2">
        <v>7</v>
      </c>
      <c r="O134" s="2">
        <v>78.8</v>
      </c>
    </row>
    <row r="135" spans="1:15" x14ac:dyDescent="0.3">
      <c r="A135" s="1" t="s">
        <v>339</v>
      </c>
      <c r="B135" s="1" t="s">
        <v>96</v>
      </c>
      <c r="C135" s="2">
        <v>0.22</v>
      </c>
      <c r="D135" s="2">
        <v>0.34899999999999998</v>
      </c>
      <c r="E135" s="2">
        <v>0.39500000000000002</v>
      </c>
      <c r="F135" s="2">
        <v>0.74399999999999999</v>
      </c>
      <c r="G135" s="2">
        <v>0.17499999999999999</v>
      </c>
      <c r="H135" s="2">
        <v>0.37</v>
      </c>
      <c r="I135" s="2">
        <v>0.77500000000000002</v>
      </c>
      <c r="J135" s="2">
        <v>73.3</v>
      </c>
      <c r="K135" s="2">
        <v>5.0999999999999996</v>
      </c>
      <c r="L135" s="2">
        <v>25</v>
      </c>
      <c r="M135" s="2">
        <v>14</v>
      </c>
      <c r="N135" s="2">
        <v>11</v>
      </c>
      <c r="O135" s="2">
        <v>56</v>
      </c>
    </row>
  </sheetData>
  <autoFilter ref="A106:S106" xr:uid="{0892BC4C-9A85-4E3C-BBB2-BCED1744FC8B}">
    <sortState xmlns:xlrd2="http://schemas.microsoft.com/office/spreadsheetml/2017/richdata2" ref="A107:S135">
      <sortCondition ref="A10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2E62-C3D8-4734-9240-75818AE07817}">
  <dimension ref="A1:V66"/>
  <sheetViews>
    <sheetView workbookViewId="0">
      <selection activeCell="F19" sqref="F19"/>
    </sheetView>
  </sheetViews>
  <sheetFormatPr defaultColWidth="28.5546875" defaultRowHeight="15.6" x14ac:dyDescent="0.3"/>
  <cols>
    <col min="1" max="1" width="15.21875" style="6" bestFit="1" customWidth="1"/>
    <col min="2" max="2" width="20" style="6" bestFit="1" customWidth="1"/>
    <col min="3" max="3" width="6.44140625" style="6" bestFit="1" customWidth="1"/>
    <col min="4" max="5" width="6.44140625" style="6" customWidth="1"/>
    <col min="6" max="6" width="11.109375" style="6" bestFit="1" customWidth="1"/>
    <col min="7" max="7" width="8.88671875" style="6" bestFit="1" customWidth="1"/>
    <col min="8" max="8" width="8.109375" style="6" bestFit="1" customWidth="1"/>
    <col min="9" max="9" width="10.6640625" style="6" bestFit="1" customWidth="1"/>
    <col min="10" max="10" width="9" style="6" bestFit="1" customWidth="1"/>
    <col min="11" max="11" width="7.33203125" style="6" bestFit="1" customWidth="1"/>
    <col min="12" max="12" width="6.44140625" style="6" bestFit="1" customWidth="1"/>
    <col min="13" max="13" width="7.88671875" style="6" bestFit="1" customWidth="1"/>
    <col min="14" max="14" width="6.88671875" style="6" bestFit="1" customWidth="1"/>
    <col min="15" max="15" width="8.109375" style="6" bestFit="1" customWidth="1"/>
    <col min="16" max="16" width="7.21875" style="6" bestFit="1" customWidth="1"/>
    <col min="17" max="17" width="6.88671875" style="6" bestFit="1" customWidth="1"/>
    <col min="18" max="18" width="6.6640625" style="6" bestFit="1" customWidth="1"/>
    <col min="19" max="19" width="7.77734375" style="6" bestFit="1" customWidth="1"/>
    <col min="20" max="21" width="8.109375" style="6" bestFit="1" customWidth="1"/>
    <col min="22" max="22" width="7.88671875" style="6" bestFit="1" customWidth="1"/>
    <col min="23" max="16384" width="28.5546875" style="6"/>
  </cols>
  <sheetData>
    <row r="1" spans="1:22" s="4" customFormat="1" x14ac:dyDescent="0.3">
      <c r="A1" s="4" t="s">
        <v>342</v>
      </c>
      <c r="B1" s="5" t="s">
        <v>344</v>
      </c>
      <c r="C1" s="5" t="s">
        <v>1</v>
      </c>
      <c r="D1" s="5" t="s">
        <v>351</v>
      </c>
      <c r="E1" s="5" t="s">
        <v>352</v>
      </c>
      <c r="F1" s="5" t="s">
        <v>2</v>
      </c>
      <c r="G1" s="5" t="s">
        <v>3</v>
      </c>
      <c r="H1" s="5" t="s">
        <v>4</v>
      </c>
      <c r="I1" s="5" t="s">
        <v>350</v>
      </c>
      <c r="J1" s="5" t="s">
        <v>112</v>
      </c>
      <c r="K1" s="5" t="s">
        <v>113</v>
      </c>
      <c r="L1" s="5" t="s">
        <v>15</v>
      </c>
      <c r="M1" s="5" t="s">
        <v>115</v>
      </c>
      <c r="N1" s="5" t="s">
        <v>21</v>
      </c>
      <c r="O1" s="5" t="s">
        <v>116</v>
      </c>
      <c r="P1" s="5" t="s">
        <v>117</v>
      </c>
      <c r="Q1" s="5" t="s">
        <v>118</v>
      </c>
      <c r="R1" s="5" t="s">
        <v>18</v>
      </c>
      <c r="S1" s="5" t="s">
        <v>119</v>
      </c>
      <c r="T1" s="5" t="s">
        <v>4</v>
      </c>
      <c r="U1" s="5" t="s">
        <v>120</v>
      </c>
      <c r="V1" s="5" t="s">
        <v>121</v>
      </c>
    </row>
    <row r="2" spans="1:22" x14ac:dyDescent="0.3">
      <c r="A2" s="6" t="s">
        <v>343</v>
      </c>
      <c r="B2" s="7" t="s">
        <v>30</v>
      </c>
      <c r="C2" s="7" t="s">
        <v>15</v>
      </c>
      <c r="D2" s="7"/>
      <c r="E2" s="7">
        <v>23</v>
      </c>
      <c r="F2" s="7">
        <v>23</v>
      </c>
      <c r="G2" s="7" t="s">
        <v>32</v>
      </c>
      <c r="H2" s="7"/>
      <c r="I2" s="7" t="s">
        <v>31</v>
      </c>
      <c r="J2" s="7">
        <v>1.26</v>
      </c>
      <c r="K2" s="7">
        <v>8</v>
      </c>
      <c r="L2" s="7">
        <v>7</v>
      </c>
      <c r="M2" s="7">
        <v>17</v>
      </c>
      <c r="N2" s="7">
        <v>51</v>
      </c>
      <c r="O2" s="7">
        <v>0</v>
      </c>
      <c r="P2" s="7">
        <v>78.099999999999994</v>
      </c>
      <c r="Q2" s="7">
        <v>41</v>
      </c>
      <c r="R2" s="7">
        <v>16</v>
      </c>
      <c r="S2" s="7">
        <v>11</v>
      </c>
      <c r="T2" s="7">
        <v>6</v>
      </c>
      <c r="U2" s="7">
        <v>69</v>
      </c>
      <c r="V2" s="7">
        <v>25</v>
      </c>
    </row>
    <row r="3" spans="1:22" x14ac:dyDescent="0.3">
      <c r="A3" s="6" t="s">
        <v>343</v>
      </c>
      <c r="B3" s="7" t="s">
        <v>34</v>
      </c>
      <c r="C3" s="7" t="s">
        <v>18</v>
      </c>
      <c r="D3" s="7"/>
      <c r="E3" s="7">
        <v>16</v>
      </c>
      <c r="F3" s="7">
        <v>16</v>
      </c>
      <c r="G3" s="7" t="s">
        <v>23</v>
      </c>
      <c r="H3" s="7" t="s">
        <v>21</v>
      </c>
      <c r="I3" s="7" t="s">
        <v>31</v>
      </c>
      <c r="J3" s="7">
        <v>2.4900000000000002</v>
      </c>
      <c r="K3" s="7">
        <v>10</v>
      </c>
      <c r="L3" s="7">
        <v>4</v>
      </c>
      <c r="M3" s="7">
        <v>15</v>
      </c>
      <c r="N3" s="7">
        <v>61</v>
      </c>
      <c r="O3" s="7">
        <v>0</v>
      </c>
      <c r="P3" s="7">
        <v>94</v>
      </c>
      <c r="Q3" s="7">
        <v>78</v>
      </c>
      <c r="R3" s="7">
        <v>26</v>
      </c>
      <c r="S3" s="7">
        <v>26</v>
      </c>
      <c r="T3" s="7">
        <v>5</v>
      </c>
      <c r="U3" s="7">
        <v>64</v>
      </c>
      <c r="V3" s="7">
        <v>42</v>
      </c>
    </row>
    <row r="4" spans="1:22" x14ac:dyDescent="0.3">
      <c r="A4" s="6" t="s">
        <v>343</v>
      </c>
      <c r="B4" s="7" t="s">
        <v>33</v>
      </c>
      <c r="C4" s="7" t="s">
        <v>15</v>
      </c>
      <c r="D4" s="7"/>
      <c r="E4" s="7">
        <v>22</v>
      </c>
      <c r="F4" s="7">
        <v>22</v>
      </c>
      <c r="G4" s="7" t="s">
        <v>32</v>
      </c>
      <c r="H4" s="7" t="s">
        <v>21</v>
      </c>
      <c r="I4" s="7" t="s">
        <v>31</v>
      </c>
      <c r="J4" s="7">
        <v>1.44</v>
      </c>
      <c r="K4" s="7">
        <v>10</v>
      </c>
      <c r="L4" s="7">
        <v>5</v>
      </c>
      <c r="M4" s="7">
        <v>38</v>
      </c>
      <c r="N4" s="7">
        <v>65</v>
      </c>
      <c r="O4" s="7">
        <v>0</v>
      </c>
      <c r="P4" s="7">
        <v>125</v>
      </c>
      <c r="Q4" s="7">
        <v>89</v>
      </c>
      <c r="R4" s="7">
        <v>21</v>
      </c>
      <c r="S4" s="7">
        <v>20</v>
      </c>
      <c r="T4" s="7">
        <v>7</v>
      </c>
      <c r="U4" s="7">
        <v>124</v>
      </c>
      <c r="V4" s="7">
        <v>39</v>
      </c>
    </row>
    <row r="5" spans="1:22" x14ac:dyDescent="0.3">
      <c r="A5" s="6" t="s">
        <v>343</v>
      </c>
      <c r="B5" s="7" t="s">
        <v>35</v>
      </c>
      <c r="C5" s="7" t="s">
        <v>15</v>
      </c>
      <c r="D5" s="7"/>
      <c r="E5" s="7">
        <v>16</v>
      </c>
      <c r="F5" s="7">
        <v>16</v>
      </c>
      <c r="G5" s="7" t="s">
        <v>25</v>
      </c>
      <c r="H5" s="7" t="s">
        <v>21</v>
      </c>
      <c r="I5" s="7" t="s">
        <v>31</v>
      </c>
      <c r="J5" s="7">
        <v>2.5099999999999998</v>
      </c>
      <c r="K5" s="7">
        <v>7</v>
      </c>
      <c r="L5" s="7">
        <v>9</v>
      </c>
      <c r="M5" s="7">
        <v>20</v>
      </c>
      <c r="N5" s="7">
        <v>70</v>
      </c>
      <c r="O5" s="7">
        <v>0</v>
      </c>
      <c r="P5" s="7">
        <v>96.2</v>
      </c>
      <c r="Q5" s="7">
        <v>86</v>
      </c>
      <c r="R5" s="7">
        <v>31</v>
      </c>
      <c r="S5" s="7">
        <v>27</v>
      </c>
      <c r="T5" s="7">
        <v>5</v>
      </c>
      <c r="U5" s="7">
        <v>80</v>
      </c>
      <c r="V5" s="7">
        <v>42</v>
      </c>
    </row>
    <row r="6" spans="1:22" x14ac:dyDescent="0.3">
      <c r="A6" s="6" t="s">
        <v>343</v>
      </c>
      <c r="B6" s="7" t="s">
        <v>37</v>
      </c>
      <c r="C6" s="7" t="s">
        <v>15</v>
      </c>
      <c r="D6" s="7"/>
      <c r="E6" s="7">
        <v>9</v>
      </c>
      <c r="F6" s="7">
        <v>9</v>
      </c>
      <c r="G6" s="7" t="s">
        <v>38</v>
      </c>
      <c r="H6" s="7"/>
      <c r="I6" s="7" t="s">
        <v>31</v>
      </c>
      <c r="J6" s="7">
        <v>3.5</v>
      </c>
      <c r="K6" s="7">
        <v>3</v>
      </c>
      <c r="L6" s="7">
        <v>5</v>
      </c>
      <c r="M6" s="7">
        <v>4</v>
      </c>
      <c r="N6" s="7">
        <v>35</v>
      </c>
      <c r="O6" s="7">
        <v>0</v>
      </c>
      <c r="P6" s="7">
        <v>36</v>
      </c>
      <c r="Q6" s="7">
        <v>26</v>
      </c>
      <c r="R6" s="7">
        <v>15</v>
      </c>
      <c r="S6" s="7">
        <v>14</v>
      </c>
      <c r="T6" s="7">
        <v>3</v>
      </c>
      <c r="U6" s="7">
        <v>35</v>
      </c>
      <c r="V6" s="7">
        <v>22</v>
      </c>
    </row>
    <row r="7" spans="1:22" x14ac:dyDescent="0.3">
      <c r="A7" s="6" t="s">
        <v>343</v>
      </c>
      <c r="B7" s="7" t="s">
        <v>36</v>
      </c>
      <c r="C7" s="7" t="s">
        <v>18</v>
      </c>
      <c r="D7" s="7"/>
      <c r="E7" s="7">
        <v>14</v>
      </c>
      <c r="F7" s="7">
        <v>14</v>
      </c>
      <c r="G7" s="7" t="s">
        <v>23</v>
      </c>
      <c r="H7" s="7" t="s">
        <v>21</v>
      </c>
      <c r="I7" s="7" t="s">
        <v>31</v>
      </c>
      <c r="J7" s="7">
        <v>2.25</v>
      </c>
      <c r="K7" s="7">
        <v>1</v>
      </c>
      <c r="L7" s="7">
        <v>2</v>
      </c>
      <c r="M7" s="7">
        <v>5</v>
      </c>
      <c r="N7" s="7">
        <v>34</v>
      </c>
      <c r="O7" s="7">
        <v>0</v>
      </c>
      <c r="P7" s="7">
        <v>56</v>
      </c>
      <c r="Q7" s="7">
        <v>43</v>
      </c>
      <c r="R7" s="7">
        <v>20</v>
      </c>
      <c r="S7" s="7">
        <v>14</v>
      </c>
      <c r="T7" s="7">
        <v>2</v>
      </c>
      <c r="U7" s="7">
        <v>28</v>
      </c>
      <c r="V7" s="7">
        <v>23</v>
      </c>
    </row>
    <row r="8" spans="1:22" x14ac:dyDescent="0.3">
      <c r="A8" s="6" t="s">
        <v>346</v>
      </c>
      <c r="B8" s="7" t="s">
        <v>168</v>
      </c>
      <c r="C8" s="7" t="s">
        <v>18</v>
      </c>
      <c r="D8" s="7"/>
      <c r="E8" s="7">
        <v>5</v>
      </c>
      <c r="F8" s="7">
        <v>5</v>
      </c>
      <c r="G8" s="7" t="s">
        <v>25</v>
      </c>
      <c r="H8" s="7"/>
      <c r="I8" s="7" t="s">
        <v>31</v>
      </c>
      <c r="J8" s="7">
        <v>4.5199999999999996</v>
      </c>
      <c r="K8" s="7">
        <v>9</v>
      </c>
      <c r="L8" s="7">
        <v>9</v>
      </c>
      <c r="M8" s="7">
        <v>13</v>
      </c>
      <c r="N8" s="7">
        <v>54</v>
      </c>
      <c r="O8" s="7">
        <v>0</v>
      </c>
      <c r="P8" s="7">
        <v>83.2</v>
      </c>
      <c r="Q8" s="7">
        <v>91</v>
      </c>
      <c r="R8" s="7">
        <v>47</v>
      </c>
      <c r="S8" s="7">
        <v>42</v>
      </c>
      <c r="T8" s="7">
        <v>7</v>
      </c>
      <c r="U8" s="7">
        <v>65</v>
      </c>
      <c r="V8" s="7">
        <v>37</v>
      </c>
    </row>
    <row r="9" spans="1:22" x14ac:dyDescent="0.3">
      <c r="A9" s="6" t="s">
        <v>346</v>
      </c>
      <c r="B9" s="7" t="s">
        <v>165</v>
      </c>
      <c r="C9" s="7" t="s">
        <v>15</v>
      </c>
      <c r="D9" s="7">
        <v>4</v>
      </c>
      <c r="E9" s="7">
        <v>11</v>
      </c>
      <c r="F9" s="8">
        <v>45758</v>
      </c>
      <c r="G9" s="7" t="s">
        <v>25</v>
      </c>
      <c r="H9" s="7" t="s">
        <v>21</v>
      </c>
      <c r="I9" s="7" t="s">
        <v>31</v>
      </c>
      <c r="J9" s="7">
        <v>3.62</v>
      </c>
      <c r="K9" s="7">
        <v>7</v>
      </c>
      <c r="L9" s="7">
        <v>8</v>
      </c>
      <c r="M9" s="7">
        <v>24</v>
      </c>
      <c r="N9" s="7">
        <v>59</v>
      </c>
      <c r="O9" s="7">
        <v>1</v>
      </c>
      <c r="P9" s="7">
        <v>134.1</v>
      </c>
      <c r="Q9" s="7">
        <v>120</v>
      </c>
      <c r="R9" s="7">
        <v>57</v>
      </c>
      <c r="S9" s="7">
        <v>54</v>
      </c>
      <c r="T9" s="7">
        <v>6</v>
      </c>
      <c r="U9" s="7">
        <v>105</v>
      </c>
      <c r="V9" s="7">
        <v>48</v>
      </c>
    </row>
    <row r="10" spans="1:22" x14ac:dyDescent="0.3">
      <c r="A10" s="6" t="s">
        <v>346</v>
      </c>
      <c r="B10" s="7" t="s">
        <v>157</v>
      </c>
      <c r="C10" s="7" t="s">
        <v>15</v>
      </c>
      <c r="D10" s="7">
        <v>14</v>
      </c>
      <c r="E10" s="7">
        <v>17</v>
      </c>
      <c r="F10" s="7" t="s">
        <v>158</v>
      </c>
      <c r="G10" s="7" t="s">
        <v>38</v>
      </c>
      <c r="H10" s="7" t="s">
        <v>15</v>
      </c>
      <c r="I10" s="7" t="s">
        <v>31</v>
      </c>
      <c r="J10" s="7">
        <v>2.61</v>
      </c>
      <c r="K10" s="7">
        <v>10</v>
      </c>
      <c r="L10" s="7">
        <v>1</v>
      </c>
      <c r="M10" s="7">
        <v>8</v>
      </c>
      <c r="N10" s="7">
        <v>47</v>
      </c>
      <c r="O10" s="7">
        <v>7</v>
      </c>
      <c r="P10" s="7">
        <v>124.1</v>
      </c>
      <c r="Q10" s="7">
        <v>77</v>
      </c>
      <c r="R10" s="7">
        <v>43</v>
      </c>
      <c r="S10" s="7">
        <v>36</v>
      </c>
      <c r="T10" s="7">
        <v>13</v>
      </c>
      <c r="U10" s="7">
        <v>134</v>
      </c>
      <c r="V10" s="7">
        <v>56</v>
      </c>
    </row>
    <row r="11" spans="1:22" x14ac:dyDescent="0.3">
      <c r="A11" s="6" t="s">
        <v>346</v>
      </c>
      <c r="B11" s="7" t="s">
        <v>167</v>
      </c>
      <c r="C11" s="7" t="s">
        <v>18</v>
      </c>
      <c r="D11" s="7"/>
      <c r="E11" s="7">
        <v>15</v>
      </c>
      <c r="F11" s="7">
        <v>15</v>
      </c>
      <c r="G11" s="7" t="s">
        <v>23</v>
      </c>
      <c r="H11" s="7" t="s">
        <v>21</v>
      </c>
      <c r="I11" s="7" t="s">
        <v>31</v>
      </c>
      <c r="J11" s="7">
        <v>2.66</v>
      </c>
      <c r="K11" s="7">
        <v>14</v>
      </c>
      <c r="L11" s="7">
        <v>11</v>
      </c>
      <c r="M11" s="7">
        <v>31</v>
      </c>
      <c r="N11" s="7">
        <v>92</v>
      </c>
      <c r="O11" s="7">
        <v>0</v>
      </c>
      <c r="P11" s="7">
        <v>179</v>
      </c>
      <c r="Q11" s="7">
        <v>163</v>
      </c>
      <c r="R11" s="7">
        <v>62</v>
      </c>
      <c r="S11" s="7">
        <v>53</v>
      </c>
      <c r="T11" s="7">
        <v>10</v>
      </c>
      <c r="U11" s="7">
        <v>124</v>
      </c>
      <c r="V11" s="7">
        <v>75</v>
      </c>
    </row>
    <row r="12" spans="1:22" x14ac:dyDescent="0.3">
      <c r="A12" s="6" t="s">
        <v>346</v>
      </c>
      <c r="B12" s="7" t="s">
        <v>166</v>
      </c>
      <c r="C12" s="7" t="s">
        <v>15</v>
      </c>
      <c r="D12" s="7"/>
      <c r="E12" s="7">
        <v>22</v>
      </c>
      <c r="F12" s="7">
        <v>22</v>
      </c>
      <c r="G12" s="7" t="s">
        <v>25</v>
      </c>
      <c r="H12" s="7" t="s">
        <v>118</v>
      </c>
      <c r="I12" s="7" t="s">
        <v>31</v>
      </c>
      <c r="J12" s="7">
        <v>1.42</v>
      </c>
      <c r="K12" s="7">
        <v>1</v>
      </c>
      <c r="L12" s="7">
        <v>2</v>
      </c>
      <c r="M12" s="7">
        <v>4</v>
      </c>
      <c r="N12" s="7">
        <v>54</v>
      </c>
      <c r="O12" s="7">
        <v>0</v>
      </c>
      <c r="P12" s="7">
        <v>57</v>
      </c>
      <c r="Q12" s="7">
        <v>31</v>
      </c>
      <c r="R12" s="7">
        <v>10</v>
      </c>
      <c r="S12" s="7">
        <v>9</v>
      </c>
      <c r="T12" s="7">
        <v>2</v>
      </c>
      <c r="U12" s="7">
        <v>45</v>
      </c>
      <c r="V12" s="7">
        <v>24</v>
      </c>
    </row>
    <row r="13" spans="1:22" x14ac:dyDescent="0.3">
      <c r="A13" s="6" t="s">
        <v>347</v>
      </c>
      <c r="B13" s="7" t="s">
        <v>226</v>
      </c>
      <c r="C13" s="7" t="s">
        <v>15</v>
      </c>
      <c r="D13" s="7"/>
      <c r="E13" s="7">
        <v>7</v>
      </c>
      <c r="F13" s="7">
        <v>7</v>
      </c>
      <c r="G13" s="7" t="s">
        <v>113</v>
      </c>
      <c r="H13" s="7" t="s">
        <v>118</v>
      </c>
      <c r="I13" s="7" t="s">
        <v>31</v>
      </c>
      <c r="J13" s="7">
        <v>4.2300000000000004</v>
      </c>
      <c r="K13" s="7">
        <v>6</v>
      </c>
      <c r="L13" s="7">
        <v>2</v>
      </c>
      <c r="M13" s="7">
        <v>9</v>
      </c>
      <c r="N13" s="7">
        <v>51</v>
      </c>
      <c r="O13" s="7">
        <v>0</v>
      </c>
      <c r="P13" s="7">
        <v>55.1</v>
      </c>
      <c r="Q13" s="7">
        <v>67</v>
      </c>
      <c r="R13" s="7">
        <v>32</v>
      </c>
      <c r="S13" s="7">
        <v>26</v>
      </c>
      <c r="T13" s="7">
        <v>0</v>
      </c>
      <c r="U13" s="7">
        <v>18</v>
      </c>
      <c r="V13" s="7">
        <v>33</v>
      </c>
    </row>
    <row r="14" spans="1:22" x14ac:dyDescent="0.3">
      <c r="A14" s="6" t="s">
        <v>347</v>
      </c>
      <c r="B14" s="7" t="s">
        <v>222</v>
      </c>
      <c r="C14" s="7" t="s">
        <v>18</v>
      </c>
      <c r="D14" s="7"/>
      <c r="E14" s="7">
        <v>17</v>
      </c>
      <c r="F14" s="7">
        <v>17</v>
      </c>
      <c r="G14" s="7" t="s">
        <v>223</v>
      </c>
      <c r="H14" s="7" t="s">
        <v>15</v>
      </c>
      <c r="I14" s="7" t="s">
        <v>31</v>
      </c>
      <c r="J14" s="7">
        <v>2.15</v>
      </c>
      <c r="K14" s="7">
        <v>6</v>
      </c>
      <c r="L14" s="7">
        <v>5</v>
      </c>
      <c r="M14" s="7">
        <v>25</v>
      </c>
      <c r="N14" s="7">
        <v>65</v>
      </c>
      <c r="O14" s="7">
        <v>0</v>
      </c>
      <c r="P14" s="7">
        <v>117</v>
      </c>
      <c r="Q14" s="7">
        <v>84</v>
      </c>
      <c r="R14" s="7">
        <v>32</v>
      </c>
      <c r="S14" s="7">
        <v>28</v>
      </c>
      <c r="T14" s="7">
        <v>12</v>
      </c>
      <c r="U14" s="7">
        <v>85</v>
      </c>
      <c r="V14" s="7">
        <v>24</v>
      </c>
    </row>
    <row r="15" spans="1:22" x14ac:dyDescent="0.3">
      <c r="A15" s="6" t="s">
        <v>347</v>
      </c>
      <c r="B15" s="7" t="s">
        <v>218</v>
      </c>
      <c r="C15" s="7" t="s">
        <v>18</v>
      </c>
      <c r="D15" s="7">
        <v>4</v>
      </c>
      <c r="E15" s="7">
        <v>13</v>
      </c>
      <c r="F15" s="8">
        <v>45760</v>
      </c>
      <c r="G15" s="7" t="s">
        <v>25</v>
      </c>
      <c r="H15" s="7" t="s">
        <v>21</v>
      </c>
      <c r="I15" s="7" t="s">
        <v>31</v>
      </c>
      <c r="J15" s="7">
        <v>3.06</v>
      </c>
      <c r="K15" s="7">
        <v>9</v>
      </c>
      <c r="L15" s="7">
        <v>3</v>
      </c>
      <c r="M15" s="7">
        <v>26</v>
      </c>
      <c r="N15" s="7">
        <v>66</v>
      </c>
      <c r="O15" s="7">
        <v>1</v>
      </c>
      <c r="P15" s="7">
        <v>103</v>
      </c>
      <c r="Q15" s="7">
        <v>98</v>
      </c>
      <c r="R15" s="7">
        <v>38</v>
      </c>
      <c r="S15" s="7">
        <v>35</v>
      </c>
      <c r="T15" s="7">
        <v>7</v>
      </c>
      <c r="U15" s="7">
        <v>85</v>
      </c>
      <c r="V15" s="7">
        <v>39</v>
      </c>
    </row>
    <row r="16" spans="1:22" x14ac:dyDescent="0.3">
      <c r="A16" s="6" t="s">
        <v>347</v>
      </c>
      <c r="B16" s="7" t="s">
        <v>224</v>
      </c>
      <c r="C16" s="7" t="s">
        <v>15</v>
      </c>
      <c r="D16" s="7"/>
      <c r="E16" s="7">
        <v>14</v>
      </c>
      <c r="F16" s="7">
        <v>14</v>
      </c>
      <c r="G16" s="7" t="s">
        <v>113</v>
      </c>
      <c r="H16" s="7" t="s">
        <v>21</v>
      </c>
      <c r="I16" s="7" t="s">
        <v>31</v>
      </c>
      <c r="J16" s="7">
        <v>3.22</v>
      </c>
      <c r="K16" s="7">
        <v>5</v>
      </c>
      <c r="L16" s="7">
        <v>2</v>
      </c>
      <c r="M16" s="7">
        <v>4</v>
      </c>
      <c r="N16" s="7">
        <v>42</v>
      </c>
      <c r="O16" s="7">
        <v>0</v>
      </c>
      <c r="P16" s="7">
        <v>50.1</v>
      </c>
      <c r="Q16" s="7">
        <v>50</v>
      </c>
      <c r="R16" s="7">
        <v>22</v>
      </c>
      <c r="S16" s="7">
        <v>18</v>
      </c>
      <c r="T16" s="7">
        <v>3</v>
      </c>
      <c r="U16" s="7">
        <v>14</v>
      </c>
      <c r="V16" s="7">
        <v>23</v>
      </c>
    </row>
    <row r="17" spans="1:22" x14ac:dyDescent="0.3">
      <c r="A17" s="6" t="s">
        <v>347</v>
      </c>
      <c r="B17" s="7" t="s">
        <v>220</v>
      </c>
      <c r="C17" s="7" t="s">
        <v>15</v>
      </c>
      <c r="D17" s="7"/>
      <c r="E17" s="7">
        <v>20</v>
      </c>
      <c r="F17" s="7">
        <v>20</v>
      </c>
      <c r="G17" s="7" t="s">
        <v>19</v>
      </c>
      <c r="H17" s="7" t="s">
        <v>118</v>
      </c>
      <c r="I17" s="7" t="s">
        <v>31</v>
      </c>
      <c r="J17" s="7">
        <v>1.7</v>
      </c>
      <c r="K17" s="7">
        <v>8</v>
      </c>
      <c r="L17" s="7">
        <v>6</v>
      </c>
      <c r="M17" s="7">
        <v>27</v>
      </c>
      <c r="N17" s="7">
        <v>54</v>
      </c>
      <c r="O17" s="7">
        <v>0</v>
      </c>
      <c r="P17" s="7">
        <v>106</v>
      </c>
      <c r="Q17" s="7">
        <v>71</v>
      </c>
      <c r="R17" s="7">
        <v>26</v>
      </c>
      <c r="S17" s="7">
        <v>20</v>
      </c>
      <c r="T17" s="7">
        <v>3</v>
      </c>
      <c r="U17" s="7">
        <v>92</v>
      </c>
      <c r="V17" s="7">
        <v>40</v>
      </c>
    </row>
    <row r="18" spans="1:22" x14ac:dyDescent="0.3">
      <c r="A18" s="6" t="s">
        <v>347</v>
      </c>
      <c r="B18" s="7" t="s">
        <v>221</v>
      </c>
      <c r="C18" s="7" t="s">
        <v>18</v>
      </c>
      <c r="D18" s="7"/>
      <c r="E18" s="7">
        <v>20</v>
      </c>
      <c r="F18" s="7">
        <v>20</v>
      </c>
      <c r="G18" s="7"/>
      <c r="H18" s="7" t="s">
        <v>21</v>
      </c>
      <c r="I18" s="7" t="s">
        <v>31</v>
      </c>
      <c r="J18" s="7">
        <v>1.9</v>
      </c>
      <c r="K18" s="7">
        <v>10</v>
      </c>
      <c r="L18" s="7">
        <v>10</v>
      </c>
      <c r="M18" s="7">
        <v>20</v>
      </c>
      <c r="N18" s="7">
        <v>70</v>
      </c>
      <c r="O18" s="7">
        <v>0</v>
      </c>
      <c r="P18" s="7">
        <v>123</v>
      </c>
      <c r="Q18" s="7">
        <v>97</v>
      </c>
      <c r="R18" s="7">
        <v>27</v>
      </c>
      <c r="S18" s="7">
        <v>26</v>
      </c>
      <c r="T18" s="7">
        <v>6</v>
      </c>
      <c r="U18" s="7">
        <v>47</v>
      </c>
      <c r="V18" s="7">
        <v>51</v>
      </c>
    </row>
    <row r="19" spans="1:22" x14ac:dyDescent="0.3">
      <c r="A19" s="6" t="s">
        <v>347</v>
      </c>
      <c r="B19" s="7" t="s">
        <v>225</v>
      </c>
      <c r="C19" s="7" t="s">
        <v>18</v>
      </c>
      <c r="D19" s="7"/>
      <c r="E19" s="7">
        <v>10</v>
      </c>
      <c r="F19" s="7">
        <v>10</v>
      </c>
      <c r="G19" s="7" t="s">
        <v>28</v>
      </c>
      <c r="H19" s="7" t="s">
        <v>118</v>
      </c>
      <c r="I19" s="7" t="s">
        <v>31</v>
      </c>
      <c r="J19" s="7">
        <v>3.26</v>
      </c>
      <c r="K19" s="7">
        <v>4</v>
      </c>
      <c r="L19" s="7">
        <v>9</v>
      </c>
      <c r="M19" s="7">
        <v>13</v>
      </c>
      <c r="N19" s="7">
        <v>81</v>
      </c>
      <c r="O19" s="7">
        <v>0</v>
      </c>
      <c r="P19" s="7">
        <v>113.1</v>
      </c>
      <c r="Q19" s="7">
        <v>117</v>
      </c>
      <c r="R19" s="7">
        <v>47</v>
      </c>
      <c r="S19" s="7">
        <v>41</v>
      </c>
      <c r="T19" s="7">
        <v>1</v>
      </c>
      <c r="U19" s="7">
        <v>35</v>
      </c>
      <c r="V19" s="7">
        <v>37</v>
      </c>
    </row>
    <row r="20" spans="1:22" x14ac:dyDescent="0.3">
      <c r="A20" s="6" t="s">
        <v>348</v>
      </c>
      <c r="B20" s="7" t="s">
        <v>268</v>
      </c>
      <c r="C20" s="7" t="s">
        <v>18</v>
      </c>
      <c r="D20" s="7"/>
      <c r="E20" s="7">
        <v>15</v>
      </c>
      <c r="F20" s="7">
        <v>15</v>
      </c>
      <c r="G20" s="7"/>
      <c r="H20" s="7" t="s">
        <v>21</v>
      </c>
      <c r="I20" s="7" t="s">
        <v>31</v>
      </c>
      <c r="J20" s="7">
        <v>2.57</v>
      </c>
      <c r="K20" s="7">
        <v>4</v>
      </c>
      <c r="L20" s="7">
        <v>4</v>
      </c>
      <c r="M20" s="7">
        <v>4</v>
      </c>
      <c r="N20" s="7">
        <v>41</v>
      </c>
      <c r="O20" s="7">
        <v>0</v>
      </c>
      <c r="P20" s="7">
        <v>56</v>
      </c>
      <c r="Q20" s="7">
        <v>48</v>
      </c>
      <c r="R20" s="7">
        <v>20</v>
      </c>
      <c r="S20" s="7">
        <v>16</v>
      </c>
      <c r="T20" s="7">
        <v>3</v>
      </c>
      <c r="U20" s="7">
        <v>24</v>
      </c>
      <c r="V20" s="7">
        <v>26</v>
      </c>
    </row>
    <row r="21" spans="1:22" x14ac:dyDescent="0.3">
      <c r="A21" s="6" t="s">
        <v>348</v>
      </c>
      <c r="B21" s="7" t="s">
        <v>267</v>
      </c>
      <c r="C21" s="7" t="s">
        <v>18</v>
      </c>
      <c r="D21" s="7"/>
      <c r="E21" s="7">
        <v>19</v>
      </c>
      <c r="F21" s="7">
        <v>19</v>
      </c>
      <c r="G21" s="7" t="s">
        <v>19</v>
      </c>
      <c r="H21" s="7"/>
      <c r="I21" s="7" t="s">
        <v>31</v>
      </c>
      <c r="J21" s="7">
        <v>2.0099999999999998</v>
      </c>
      <c r="K21" s="7">
        <v>10</v>
      </c>
      <c r="L21" s="7">
        <v>11</v>
      </c>
      <c r="M21" s="7">
        <v>27</v>
      </c>
      <c r="N21" s="7">
        <v>63</v>
      </c>
      <c r="O21" s="7">
        <v>0</v>
      </c>
      <c r="P21" s="7">
        <v>134.1</v>
      </c>
      <c r="Q21" s="7">
        <v>87</v>
      </c>
      <c r="R21" s="7">
        <v>41</v>
      </c>
      <c r="S21" s="7">
        <v>30</v>
      </c>
      <c r="T21" s="7">
        <v>9</v>
      </c>
      <c r="U21" s="7">
        <v>122</v>
      </c>
      <c r="V21" s="7">
        <v>59</v>
      </c>
    </row>
    <row r="22" spans="1:22" x14ac:dyDescent="0.3">
      <c r="A22" s="6" t="s">
        <v>348</v>
      </c>
      <c r="B22" s="7" t="s">
        <v>271</v>
      </c>
      <c r="C22" s="7" t="s">
        <v>15</v>
      </c>
      <c r="D22" s="7"/>
      <c r="E22" s="7">
        <v>10</v>
      </c>
      <c r="F22" s="7">
        <v>10</v>
      </c>
      <c r="G22" s="7" t="s">
        <v>28</v>
      </c>
      <c r="H22" s="7"/>
      <c r="I22" s="7" t="s">
        <v>31</v>
      </c>
      <c r="J22" s="7">
        <v>3.43</v>
      </c>
      <c r="K22" s="7">
        <v>2</v>
      </c>
      <c r="L22" s="7">
        <v>2</v>
      </c>
      <c r="M22" s="7">
        <v>3</v>
      </c>
      <c r="N22" s="7">
        <v>39</v>
      </c>
      <c r="O22" s="7">
        <v>0</v>
      </c>
      <c r="P22" s="7">
        <v>44.2</v>
      </c>
      <c r="Q22" s="7">
        <v>44</v>
      </c>
      <c r="R22" s="7">
        <v>17</v>
      </c>
      <c r="S22" s="7">
        <v>17</v>
      </c>
      <c r="T22" s="7">
        <v>3</v>
      </c>
      <c r="U22" s="7">
        <v>18</v>
      </c>
      <c r="V22" s="7">
        <v>16</v>
      </c>
    </row>
    <row r="23" spans="1:22" x14ac:dyDescent="0.3">
      <c r="A23" s="6" t="s">
        <v>348</v>
      </c>
      <c r="B23" s="7" t="s">
        <v>265</v>
      </c>
      <c r="C23" s="7" t="s">
        <v>18</v>
      </c>
      <c r="D23" s="7">
        <v>4</v>
      </c>
      <c r="E23" s="7">
        <v>13</v>
      </c>
      <c r="F23" s="8">
        <v>45760</v>
      </c>
      <c r="G23" s="7" t="s">
        <v>266</v>
      </c>
      <c r="H23" s="7"/>
      <c r="I23" s="7" t="s">
        <v>31</v>
      </c>
      <c r="J23" s="7">
        <v>3.32</v>
      </c>
      <c r="K23" s="7">
        <v>6</v>
      </c>
      <c r="L23" s="7">
        <v>12</v>
      </c>
      <c r="M23" s="7">
        <v>22</v>
      </c>
      <c r="N23" s="7">
        <v>70</v>
      </c>
      <c r="O23" s="7">
        <v>1</v>
      </c>
      <c r="P23" s="7">
        <v>127.1</v>
      </c>
      <c r="Q23" s="7">
        <v>98</v>
      </c>
      <c r="R23" s="7">
        <v>53</v>
      </c>
      <c r="S23" s="7">
        <v>47</v>
      </c>
      <c r="T23" s="7">
        <v>10</v>
      </c>
      <c r="U23" s="7">
        <v>105</v>
      </c>
      <c r="V23" s="7">
        <v>70</v>
      </c>
    </row>
    <row r="24" spans="1:22" x14ac:dyDescent="0.3">
      <c r="A24" s="6" t="s">
        <v>348</v>
      </c>
      <c r="B24" s="7" t="s">
        <v>269</v>
      </c>
      <c r="C24" s="7" t="s">
        <v>15</v>
      </c>
      <c r="D24" s="7"/>
      <c r="E24" s="7">
        <v>13</v>
      </c>
      <c r="F24" s="7">
        <v>13</v>
      </c>
      <c r="G24" s="7" t="s">
        <v>19</v>
      </c>
      <c r="H24" s="7" t="s">
        <v>21</v>
      </c>
      <c r="I24" s="7" t="s">
        <v>31</v>
      </c>
      <c r="J24" s="7">
        <v>2.95</v>
      </c>
      <c r="K24" s="7">
        <v>8</v>
      </c>
      <c r="L24" s="7">
        <v>1</v>
      </c>
      <c r="M24" s="7">
        <v>9</v>
      </c>
      <c r="N24" s="7">
        <v>65</v>
      </c>
      <c r="O24" s="7">
        <v>0</v>
      </c>
      <c r="P24" s="7">
        <v>88.1</v>
      </c>
      <c r="Q24" s="7">
        <v>71</v>
      </c>
      <c r="R24" s="7">
        <v>34</v>
      </c>
      <c r="S24" s="7">
        <v>29</v>
      </c>
      <c r="T24" s="7">
        <v>3</v>
      </c>
      <c r="U24" s="7">
        <v>82</v>
      </c>
      <c r="V24" s="7">
        <v>38</v>
      </c>
    </row>
    <row r="25" spans="1:22" x14ac:dyDescent="0.3">
      <c r="A25" s="6" t="s">
        <v>348</v>
      </c>
      <c r="B25" s="7" t="s">
        <v>270</v>
      </c>
      <c r="C25" s="7" t="s">
        <v>15</v>
      </c>
      <c r="D25" s="7"/>
      <c r="E25" s="7">
        <v>13</v>
      </c>
      <c r="F25" s="7">
        <v>13</v>
      </c>
      <c r="G25" s="7" t="s">
        <v>16</v>
      </c>
      <c r="H25" s="7"/>
      <c r="I25" s="7" t="s">
        <v>31</v>
      </c>
      <c r="J25" s="7">
        <v>3.13</v>
      </c>
      <c r="K25" s="7">
        <v>5</v>
      </c>
      <c r="L25" s="7">
        <v>8</v>
      </c>
      <c r="M25" s="7">
        <v>13</v>
      </c>
      <c r="N25" s="7">
        <v>67</v>
      </c>
      <c r="O25" s="7">
        <v>0</v>
      </c>
      <c r="P25" s="7">
        <v>95</v>
      </c>
      <c r="Q25" s="7">
        <v>78</v>
      </c>
      <c r="R25" s="7">
        <v>37</v>
      </c>
      <c r="S25" s="7">
        <v>33</v>
      </c>
      <c r="T25" s="7">
        <v>9</v>
      </c>
      <c r="U25" s="7">
        <v>48</v>
      </c>
      <c r="V25" s="7">
        <v>28</v>
      </c>
    </row>
    <row r="26" spans="1:22" x14ac:dyDescent="0.3">
      <c r="A26" s="6" t="s">
        <v>349</v>
      </c>
      <c r="B26" s="7" t="s">
        <v>308</v>
      </c>
      <c r="C26" s="7" t="s">
        <v>15</v>
      </c>
      <c r="D26" s="7"/>
      <c r="E26" s="7">
        <v>13</v>
      </c>
      <c r="F26" s="7">
        <v>13</v>
      </c>
      <c r="G26" s="7" t="s">
        <v>16</v>
      </c>
      <c r="H26" s="7"/>
      <c r="I26" s="7" t="s">
        <v>31</v>
      </c>
      <c r="J26" s="7">
        <v>2.8</v>
      </c>
      <c r="K26" s="7">
        <v>7</v>
      </c>
      <c r="L26" s="7">
        <v>4</v>
      </c>
      <c r="M26" s="7">
        <v>8</v>
      </c>
      <c r="N26" s="7">
        <v>51</v>
      </c>
      <c r="O26" s="7">
        <v>0</v>
      </c>
      <c r="P26" s="7">
        <v>99.2</v>
      </c>
      <c r="Q26" s="7">
        <v>76</v>
      </c>
      <c r="R26" s="7">
        <v>32</v>
      </c>
      <c r="S26" s="7">
        <v>31</v>
      </c>
      <c r="T26" s="7">
        <v>7</v>
      </c>
      <c r="U26" s="7">
        <v>54</v>
      </c>
      <c r="V26" s="7">
        <v>31</v>
      </c>
    </row>
    <row r="27" spans="1:22" x14ac:dyDescent="0.3">
      <c r="A27" s="6" t="s">
        <v>349</v>
      </c>
      <c r="B27" s="7" t="s">
        <v>310</v>
      </c>
      <c r="C27" s="7" t="s">
        <v>18</v>
      </c>
      <c r="D27" s="7"/>
      <c r="E27" s="7">
        <v>5</v>
      </c>
      <c r="F27" s="7">
        <v>5</v>
      </c>
      <c r="G27" s="7" t="s">
        <v>16</v>
      </c>
      <c r="H27" s="7" t="s">
        <v>21</v>
      </c>
      <c r="I27" s="7" t="s">
        <v>31</v>
      </c>
      <c r="J27" s="7">
        <v>4.1500000000000004</v>
      </c>
      <c r="K27" s="7">
        <v>5</v>
      </c>
      <c r="L27" s="7">
        <v>1</v>
      </c>
      <c r="M27" s="7">
        <v>1</v>
      </c>
      <c r="N27" s="7">
        <v>40</v>
      </c>
      <c r="O27" s="7">
        <v>0</v>
      </c>
      <c r="P27" s="7">
        <v>78</v>
      </c>
      <c r="Q27" s="7">
        <v>81</v>
      </c>
      <c r="R27" s="7">
        <v>40</v>
      </c>
      <c r="S27" s="7">
        <v>36</v>
      </c>
      <c r="T27" s="7">
        <v>3</v>
      </c>
      <c r="U27" s="7">
        <v>40</v>
      </c>
      <c r="V27" s="7">
        <v>24</v>
      </c>
    </row>
    <row r="28" spans="1:22" x14ac:dyDescent="0.3">
      <c r="A28" s="6" t="s">
        <v>349</v>
      </c>
      <c r="B28" s="7" t="s">
        <v>307</v>
      </c>
      <c r="C28" s="7" t="s">
        <v>18</v>
      </c>
      <c r="D28" s="7">
        <v>8</v>
      </c>
      <c r="E28" s="7">
        <v>14</v>
      </c>
      <c r="F28" s="8">
        <v>45883</v>
      </c>
      <c r="G28" s="7" t="s">
        <v>223</v>
      </c>
      <c r="H28" s="7"/>
      <c r="I28" s="7" t="s">
        <v>31</v>
      </c>
      <c r="J28" s="7">
        <v>2.75</v>
      </c>
      <c r="K28" s="7">
        <v>7</v>
      </c>
      <c r="L28" s="7">
        <v>5</v>
      </c>
      <c r="M28" s="7">
        <v>15</v>
      </c>
      <c r="N28" s="7">
        <v>60</v>
      </c>
      <c r="O28" s="7">
        <v>3</v>
      </c>
      <c r="P28" s="7">
        <v>124.1</v>
      </c>
      <c r="Q28" s="7">
        <v>101</v>
      </c>
      <c r="R28" s="7">
        <v>41</v>
      </c>
      <c r="S28" s="7">
        <v>38</v>
      </c>
      <c r="T28" s="7">
        <v>9</v>
      </c>
      <c r="U28" s="7">
        <v>84</v>
      </c>
      <c r="V28" s="7">
        <v>37</v>
      </c>
    </row>
    <row r="29" spans="1:22" x14ac:dyDescent="0.3">
      <c r="A29" s="6" t="s">
        <v>349</v>
      </c>
      <c r="B29" s="7" t="s">
        <v>309</v>
      </c>
      <c r="C29" s="7" t="s">
        <v>18</v>
      </c>
      <c r="D29" s="7"/>
      <c r="E29" s="7">
        <v>12</v>
      </c>
      <c r="F29" s="7">
        <v>12</v>
      </c>
      <c r="G29" s="7" t="s">
        <v>28</v>
      </c>
      <c r="H29" s="7"/>
      <c r="I29" s="7" t="s">
        <v>31</v>
      </c>
      <c r="J29" s="7">
        <v>2.2999999999999998</v>
      </c>
      <c r="K29" s="7">
        <v>1</v>
      </c>
      <c r="L29" s="7">
        <v>1</v>
      </c>
      <c r="M29" s="7">
        <v>5</v>
      </c>
      <c r="N29" s="7">
        <v>29</v>
      </c>
      <c r="O29" s="7">
        <v>0</v>
      </c>
      <c r="P29" s="7">
        <v>43</v>
      </c>
      <c r="Q29" s="7">
        <v>31</v>
      </c>
      <c r="R29" s="7">
        <v>11</v>
      </c>
      <c r="S29" s="7">
        <v>11</v>
      </c>
      <c r="T29" s="7">
        <v>2</v>
      </c>
      <c r="U29" s="7">
        <v>8</v>
      </c>
      <c r="V29" s="7">
        <v>14</v>
      </c>
    </row>
    <row r="30" spans="1:22" x14ac:dyDescent="0.3">
      <c r="A30" s="6" t="s">
        <v>343</v>
      </c>
      <c r="B30" s="7" t="s">
        <v>26</v>
      </c>
      <c r="C30" s="7" t="s">
        <v>18</v>
      </c>
      <c r="D30" s="7">
        <v>9</v>
      </c>
      <c r="E30" s="7"/>
      <c r="F30" s="7">
        <v>9</v>
      </c>
      <c r="G30" s="7" t="s">
        <v>23</v>
      </c>
      <c r="H30" s="7" t="s">
        <v>21</v>
      </c>
      <c r="I30" s="7"/>
      <c r="J30" s="7">
        <v>3.67</v>
      </c>
      <c r="K30" s="7">
        <v>14</v>
      </c>
      <c r="L30" s="7">
        <v>17</v>
      </c>
      <c r="M30" s="7">
        <v>0</v>
      </c>
      <c r="N30" s="7">
        <v>42</v>
      </c>
      <c r="O30" s="7">
        <v>34</v>
      </c>
      <c r="P30" s="7">
        <v>240</v>
      </c>
      <c r="Q30" s="7">
        <v>248</v>
      </c>
      <c r="R30" s="7">
        <v>107</v>
      </c>
      <c r="S30" s="7">
        <v>98</v>
      </c>
      <c r="T30" s="7">
        <v>12</v>
      </c>
      <c r="U30" s="7">
        <v>134</v>
      </c>
      <c r="V30" s="7">
        <v>73</v>
      </c>
    </row>
    <row r="31" spans="1:22" x14ac:dyDescent="0.3">
      <c r="A31" s="6" t="s">
        <v>343</v>
      </c>
      <c r="B31" s="7" t="s">
        <v>20</v>
      </c>
      <c r="C31" s="7" t="s">
        <v>15</v>
      </c>
      <c r="D31" s="7">
        <v>12</v>
      </c>
      <c r="E31" s="7"/>
      <c r="F31" s="7">
        <v>12</v>
      </c>
      <c r="G31" s="7"/>
      <c r="H31" s="7" t="s">
        <v>21</v>
      </c>
      <c r="I31" s="7"/>
      <c r="J31" s="7">
        <v>3.27</v>
      </c>
      <c r="K31" s="7">
        <v>12</v>
      </c>
      <c r="L31" s="7">
        <v>17</v>
      </c>
      <c r="M31" s="7">
        <v>0</v>
      </c>
      <c r="N31" s="7">
        <v>37</v>
      </c>
      <c r="O31" s="7">
        <v>37</v>
      </c>
      <c r="P31" s="7">
        <v>269.10000000000002</v>
      </c>
      <c r="Q31" s="7">
        <v>253</v>
      </c>
      <c r="R31" s="7">
        <v>117</v>
      </c>
      <c r="S31" s="7">
        <v>98</v>
      </c>
      <c r="T31" s="7">
        <v>19</v>
      </c>
      <c r="U31" s="7">
        <v>138</v>
      </c>
      <c r="V31" s="7">
        <v>101</v>
      </c>
    </row>
    <row r="32" spans="1:22" x14ac:dyDescent="0.3">
      <c r="A32" s="6" t="s">
        <v>343</v>
      </c>
      <c r="B32" s="7" t="s">
        <v>14</v>
      </c>
      <c r="C32" s="7" t="s">
        <v>15</v>
      </c>
      <c r="D32" s="7">
        <v>13</v>
      </c>
      <c r="E32" s="7"/>
      <c r="F32" s="7">
        <v>13</v>
      </c>
      <c r="G32" s="7" t="s">
        <v>16</v>
      </c>
      <c r="H32" s="7"/>
      <c r="I32" s="7"/>
      <c r="J32" s="7">
        <v>3.38</v>
      </c>
      <c r="K32" s="7">
        <v>16</v>
      </c>
      <c r="L32" s="7">
        <v>12</v>
      </c>
      <c r="M32" s="7">
        <v>0</v>
      </c>
      <c r="N32" s="7">
        <v>33</v>
      </c>
      <c r="O32" s="7">
        <v>32</v>
      </c>
      <c r="P32" s="7">
        <v>229</v>
      </c>
      <c r="Q32" s="7">
        <v>224</v>
      </c>
      <c r="R32" s="7">
        <v>105</v>
      </c>
      <c r="S32" s="7">
        <v>86</v>
      </c>
      <c r="T32" s="7">
        <v>15</v>
      </c>
      <c r="U32" s="7">
        <v>154</v>
      </c>
      <c r="V32" s="7">
        <v>58</v>
      </c>
    </row>
    <row r="33" spans="1:22" x14ac:dyDescent="0.3">
      <c r="A33" s="6" t="s">
        <v>343</v>
      </c>
      <c r="B33" s="7" t="s">
        <v>24</v>
      </c>
      <c r="C33" s="7" t="s">
        <v>18</v>
      </c>
      <c r="D33" s="7">
        <v>11</v>
      </c>
      <c r="E33" s="7"/>
      <c r="F33" s="7">
        <v>11</v>
      </c>
      <c r="G33" s="7" t="s">
        <v>25</v>
      </c>
      <c r="H33" s="7" t="s">
        <v>21</v>
      </c>
      <c r="I33" s="7"/>
      <c r="J33" s="7">
        <v>2.81</v>
      </c>
      <c r="K33" s="7">
        <v>8</v>
      </c>
      <c r="L33" s="7">
        <v>11</v>
      </c>
      <c r="M33" s="7">
        <v>2</v>
      </c>
      <c r="N33" s="7">
        <v>25</v>
      </c>
      <c r="O33" s="7">
        <v>21</v>
      </c>
      <c r="P33" s="7">
        <v>169.2</v>
      </c>
      <c r="Q33" s="7">
        <v>125</v>
      </c>
      <c r="R33" s="7">
        <v>56</v>
      </c>
      <c r="S33" s="7">
        <v>53</v>
      </c>
      <c r="T33" s="7">
        <v>5</v>
      </c>
      <c r="U33" s="7">
        <v>142</v>
      </c>
      <c r="V33" s="7">
        <v>68</v>
      </c>
    </row>
    <row r="34" spans="1:22" x14ac:dyDescent="0.3">
      <c r="A34" s="6" t="s">
        <v>343</v>
      </c>
      <c r="B34" s="7" t="s">
        <v>27</v>
      </c>
      <c r="C34" s="7" t="s">
        <v>18</v>
      </c>
      <c r="D34" s="7">
        <v>8</v>
      </c>
      <c r="E34" s="7"/>
      <c r="F34" s="7">
        <v>8</v>
      </c>
      <c r="G34" s="7" t="s">
        <v>28</v>
      </c>
      <c r="H34" s="7" t="s">
        <v>29</v>
      </c>
      <c r="I34" s="7"/>
      <c r="J34" s="7">
        <v>3.46</v>
      </c>
      <c r="K34" s="7">
        <v>15</v>
      </c>
      <c r="L34" s="7">
        <v>9</v>
      </c>
      <c r="M34" s="7">
        <v>0</v>
      </c>
      <c r="N34" s="7">
        <v>34</v>
      </c>
      <c r="O34" s="7">
        <v>34</v>
      </c>
      <c r="P34" s="7">
        <v>239.1</v>
      </c>
      <c r="Q34" s="7">
        <v>232</v>
      </c>
      <c r="R34" s="7">
        <v>96</v>
      </c>
      <c r="S34" s="7">
        <v>92</v>
      </c>
      <c r="T34" s="7">
        <v>28</v>
      </c>
      <c r="U34" s="7">
        <v>113</v>
      </c>
      <c r="V34" s="7">
        <v>27</v>
      </c>
    </row>
    <row r="35" spans="1:22" x14ac:dyDescent="0.3">
      <c r="A35" s="6" t="s">
        <v>343</v>
      </c>
      <c r="B35" s="7" t="s">
        <v>22</v>
      </c>
      <c r="C35" s="7" t="s">
        <v>18</v>
      </c>
      <c r="D35" s="7">
        <v>12</v>
      </c>
      <c r="E35" s="7"/>
      <c r="F35" s="7">
        <v>12</v>
      </c>
      <c r="G35" s="7" t="s">
        <v>23</v>
      </c>
      <c r="H35" s="7" t="s">
        <v>21</v>
      </c>
      <c r="I35" s="7"/>
      <c r="J35" s="7">
        <v>3</v>
      </c>
      <c r="K35" s="7">
        <v>13</v>
      </c>
      <c r="L35" s="7">
        <v>12</v>
      </c>
      <c r="M35" s="7">
        <v>0</v>
      </c>
      <c r="N35" s="7">
        <v>37</v>
      </c>
      <c r="O35" s="7">
        <v>37</v>
      </c>
      <c r="P35" s="7">
        <v>248.2</v>
      </c>
      <c r="Q35" s="7">
        <v>232</v>
      </c>
      <c r="R35" s="7">
        <v>97</v>
      </c>
      <c r="S35" s="7">
        <v>83</v>
      </c>
      <c r="T35" s="7">
        <v>14</v>
      </c>
      <c r="U35" s="7">
        <v>143</v>
      </c>
      <c r="V35" s="7">
        <v>78</v>
      </c>
    </row>
    <row r="36" spans="1:22" x14ac:dyDescent="0.3">
      <c r="A36" s="6" t="s">
        <v>343</v>
      </c>
      <c r="B36" s="7" t="s">
        <v>17</v>
      </c>
      <c r="C36" s="7" t="s">
        <v>18</v>
      </c>
      <c r="D36" s="7">
        <v>13</v>
      </c>
      <c r="E36" s="7"/>
      <c r="F36" s="7">
        <v>13</v>
      </c>
      <c r="G36" s="7" t="s">
        <v>19</v>
      </c>
      <c r="H36" s="7"/>
      <c r="I36" s="7"/>
      <c r="J36" s="7">
        <v>2.92</v>
      </c>
      <c r="K36" s="7">
        <v>21</v>
      </c>
      <c r="L36" s="7">
        <v>12</v>
      </c>
      <c r="M36" s="7">
        <v>0</v>
      </c>
      <c r="N36" s="7">
        <v>35</v>
      </c>
      <c r="O36" s="7">
        <v>35</v>
      </c>
      <c r="P36" s="7">
        <v>262</v>
      </c>
      <c r="Q36" s="7">
        <v>215</v>
      </c>
      <c r="R36" s="7">
        <v>92</v>
      </c>
      <c r="S36" s="7">
        <v>85</v>
      </c>
      <c r="T36" s="7">
        <v>23</v>
      </c>
      <c r="U36" s="7">
        <v>249</v>
      </c>
      <c r="V36" s="7">
        <v>77</v>
      </c>
    </row>
    <row r="37" spans="1:22" x14ac:dyDescent="0.3">
      <c r="A37" s="6" t="s">
        <v>346</v>
      </c>
      <c r="B37" s="7" t="s">
        <v>155</v>
      </c>
      <c r="C37" s="7" t="s">
        <v>15</v>
      </c>
      <c r="D37" s="7">
        <v>16</v>
      </c>
      <c r="E37" s="7"/>
      <c r="F37" s="7">
        <v>16</v>
      </c>
      <c r="G37" s="7" t="s">
        <v>16</v>
      </c>
      <c r="H37" s="7" t="s">
        <v>21</v>
      </c>
      <c r="I37" s="7"/>
      <c r="J37" s="7">
        <v>2.35</v>
      </c>
      <c r="K37" s="7">
        <v>18</v>
      </c>
      <c r="L37" s="7">
        <v>13</v>
      </c>
      <c r="M37" s="7">
        <v>0</v>
      </c>
      <c r="N37" s="7">
        <v>37</v>
      </c>
      <c r="O37" s="7">
        <v>37</v>
      </c>
      <c r="P37" s="7">
        <v>298.10000000000002</v>
      </c>
      <c r="Q37" s="7">
        <v>268</v>
      </c>
      <c r="R37" s="7">
        <v>90</v>
      </c>
      <c r="S37" s="7">
        <v>78</v>
      </c>
      <c r="T37" s="7">
        <v>9</v>
      </c>
      <c r="U37" s="7">
        <v>166</v>
      </c>
      <c r="V37" s="7">
        <v>63</v>
      </c>
    </row>
    <row r="38" spans="1:22" x14ac:dyDescent="0.3">
      <c r="A38" s="6" t="s">
        <v>346</v>
      </c>
      <c r="B38" s="7" t="s">
        <v>164</v>
      </c>
      <c r="C38" s="7" t="s">
        <v>15</v>
      </c>
      <c r="D38" s="7">
        <v>4</v>
      </c>
      <c r="E38" s="7"/>
      <c r="F38" s="7">
        <v>4</v>
      </c>
      <c r="G38" s="7" t="s">
        <v>16</v>
      </c>
      <c r="H38" s="7" t="s">
        <v>21</v>
      </c>
      <c r="I38" s="7"/>
      <c r="J38" s="7">
        <v>4.01</v>
      </c>
      <c r="K38" s="7">
        <v>7</v>
      </c>
      <c r="L38" s="7">
        <v>11</v>
      </c>
      <c r="M38" s="7">
        <v>2</v>
      </c>
      <c r="N38" s="7">
        <v>42</v>
      </c>
      <c r="O38" s="7">
        <v>20</v>
      </c>
      <c r="P38" s="7">
        <v>163.19999999999999</v>
      </c>
      <c r="Q38" s="7">
        <v>183</v>
      </c>
      <c r="R38" s="7">
        <v>92</v>
      </c>
      <c r="S38" s="7">
        <v>73</v>
      </c>
      <c r="T38" s="7">
        <v>10</v>
      </c>
      <c r="U38" s="7">
        <v>102</v>
      </c>
      <c r="V38" s="7">
        <v>49</v>
      </c>
    </row>
    <row r="39" spans="1:22" x14ac:dyDescent="0.3">
      <c r="A39" s="6" t="s">
        <v>346</v>
      </c>
      <c r="B39" s="7" t="s">
        <v>163</v>
      </c>
      <c r="C39" s="7" t="s">
        <v>18</v>
      </c>
      <c r="D39" s="7">
        <v>10</v>
      </c>
      <c r="E39" s="7"/>
      <c r="F39" s="7">
        <v>10</v>
      </c>
      <c r="G39" s="7" t="s">
        <v>16</v>
      </c>
      <c r="H39" s="7" t="s">
        <v>15</v>
      </c>
      <c r="I39" s="7"/>
      <c r="J39" s="7">
        <v>3.53</v>
      </c>
      <c r="K39" s="7">
        <v>17</v>
      </c>
      <c r="L39" s="7">
        <v>15</v>
      </c>
      <c r="M39" s="7">
        <v>0</v>
      </c>
      <c r="N39" s="7">
        <v>36</v>
      </c>
      <c r="O39" s="7">
        <v>36</v>
      </c>
      <c r="P39" s="7">
        <v>298.2</v>
      </c>
      <c r="Q39" s="7">
        <v>268</v>
      </c>
      <c r="R39" s="7">
        <v>126</v>
      </c>
      <c r="S39" s="7">
        <v>117</v>
      </c>
      <c r="T39" s="7">
        <v>28</v>
      </c>
      <c r="U39" s="7">
        <v>173</v>
      </c>
      <c r="V39" s="7">
        <v>68</v>
      </c>
    </row>
    <row r="40" spans="1:22" x14ac:dyDescent="0.3">
      <c r="A40" s="6" t="s">
        <v>346</v>
      </c>
      <c r="B40" s="7" t="s">
        <v>156</v>
      </c>
      <c r="C40" s="7" t="s">
        <v>15</v>
      </c>
      <c r="D40" s="7">
        <v>15</v>
      </c>
      <c r="E40" s="7"/>
      <c r="F40" s="7">
        <v>15</v>
      </c>
      <c r="G40" s="7" t="s">
        <v>28</v>
      </c>
      <c r="H40" s="7"/>
      <c r="I40" s="7"/>
      <c r="J40" s="7">
        <v>3.11</v>
      </c>
      <c r="K40" s="7">
        <v>20</v>
      </c>
      <c r="L40" s="7">
        <v>14</v>
      </c>
      <c r="M40" s="7">
        <v>0</v>
      </c>
      <c r="N40" s="7">
        <v>43</v>
      </c>
      <c r="O40" s="7">
        <v>41</v>
      </c>
      <c r="P40" s="7">
        <v>304</v>
      </c>
      <c r="Q40" s="7">
        <v>321</v>
      </c>
      <c r="R40" s="7">
        <v>121</v>
      </c>
      <c r="S40" s="7">
        <v>105</v>
      </c>
      <c r="T40" s="7">
        <v>20</v>
      </c>
      <c r="U40" s="7">
        <v>142</v>
      </c>
      <c r="V40" s="7">
        <v>77</v>
      </c>
    </row>
    <row r="41" spans="1:22" x14ac:dyDescent="0.3">
      <c r="A41" s="6" t="s">
        <v>346</v>
      </c>
      <c r="B41" s="7" t="s">
        <v>161</v>
      </c>
      <c r="C41" s="7" t="s">
        <v>15</v>
      </c>
      <c r="D41" s="7">
        <v>12</v>
      </c>
      <c r="E41" s="7"/>
      <c r="F41" s="7">
        <v>12</v>
      </c>
      <c r="G41" s="7" t="s">
        <v>28</v>
      </c>
      <c r="H41" s="7"/>
      <c r="I41" s="7"/>
      <c r="J41" s="7">
        <v>3.14</v>
      </c>
      <c r="K41" s="7">
        <v>12</v>
      </c>
      <c r="L41" s="7">
        <v>7</v>
      </c>
      <c r="M41" s="7">
        <v>0</v>
      </c>
      <c r="N41" s="7">
        <v>30</v>
      </c>
      <c r="O41" s="7">
        <v>29</v>
      </c>
      <c r="P41" s="7">
        <v>212</v>
      </c>
      <c r="Q41" s="7">
        <v>189</v>
      </c>
      <c r="R41" s="7">
        <v>87</v>
      </c>
      <c r="S41" s="7">
        <v>74</v>
      </c>
      <c r="T41" s="7">
        <v>22</v>
      </c>
      <c r="U41" s="7">
        <v>118</v>
      </c>
      <c r="V41" s="7">
        <v>71</v>
      </c>
    </row>
    <row r="42" spans="1:22" x14ac:dyDescent="0.3">
      <c r="A42" s="6" t="s">
        <v>346</v>
      </c>
      <c r="B42" s="7" t="s">
        <v>162</v>
      </c>
      <c r="C42" s="7" t="s">
        <v>18</v>
      </c>
      <c r="D42" s="7">
        <v>12</v>
      </c>
      <c r="E42" s="7"/>
      <c r="F42" s="7">
        <v>12</v>
      </c>
      <c r="G42" s="7"/>
      <c r="H42" s="7"/>
      <c r="I42" s="7"/>
      <c r="J42" s="7">
        <v>3.31</v>
      </c>
      <c r="K42" s="7">
        <v>13</v>
      </c>
      <c r="L42" s="7">
        <v>10</v>
      </c>
      <c r="M42" s="7">
        <v>4</v>
      </c>
      <c r="N42" s="7">
        <v>42</v>
      </c>
      <c r="O42" s="7">
        <v>30</v>
      </c>
      <c r="P42" s="7">
        <v>245</v>
      </c>
      <c r="Q42" s="7">
        <v>214</v>
      </c>
      <c r="R42" s="7">
        <v>103</v>
      </c>
      <c r="S42" s="7">
        <v>90</v>
      </c>
      <c r="T42" s="7">
        <v>21</v>
      </c>
      <c r="U42" s="7">
        <v>131</v>
      </c>
      <c r="V42" s="7">
        <v>89</v>
      </c>
    </row>
    <row r="43" spans="1:22" x14ac:dyDescent="0.3">
      <c r="A43" s="6" t="s">
        <v>346</v>
      </c>
      <c r="B43" s="7" t="s">
        <v>159</v>
      </c>
      <c r="C43" s="7" t="s">
        <v>18</v>
      </c>
      <c r="D43" s="7">
        <v>13</v>
      </c>
      <c r="E43" s="7"/>
      <c r="F43" s="7">
        <v>13</v>
      </c>
      <c r="G43" s="7" t="s">
        <v>16</v>
      </c>
      <c r="H43" s="7" t="s">
        <v>21</v>
      </c>
      <c r="I43" s="7"/>
      <c r="J43" s="7">
        <v>3</v>
      </c>
      <c r="K43" s="7">
        <v>14</v>
      </c>
      <c r="L43" s="7">
        <v>15</v>
      </c>
      <c r="M43" s="7">
        <v>0</v>
      </c>
      <c r="N43" s="7">
        <v>36</v>
      </c>
      <c r="O43" s="7">
        <v>36</v>
      </c>
      <c r="P43" s="7">
        <v>237</v>
      </c>
      <c r="Q43" s="7">
        <v>244</v>
      </c>
      <c r="R43" s="7">
        <v>95</v>
      </c>
      <c r="S43" s="7">
        <v>79</v>
      </c>
      <c r="T43" s="7">
        <v>15</v>
      </c>
      <c r="U43" s="7">
        <v>168</v>
      </c>
      <c r="V43" s="7">
        <v>62</v>
      </c>
    </row>
    <row r="44" spans="1:22" x14ac:dyDescent="0.3">
      <c r="A44" s="6" t="s">
        <v>346</v>
      </c>
      <c r="B44" s="7" t="s">
        <v>160</v>
      </c>
      <c r="C44" s="7" t="s">
        <v>18</v>
      </c>
      <c r="D44" s="7">
        <v>13</v>
      </c>
      <c r="E44" s="7"/>
      <c r="F44" s="7">
        <v>13</v>
      </c>
      <c r="G44" s="7" t="s">
        <v>28</v>
      </c>
      <c r="H44" s="7" t="s">
        <v>15</v>
      </c>
      <c r="I44" s="7"/>
      <c r="J44" s="7">
        <v>3.06</v>
      </c>
      <c r="K44" s="7">
        <v>21</v>
      </c>
      <c r="L44" s="7">
        <v>12</v>
      </c>
      <c r="M44" s="7">
        <v>0</v>
      </c>
      <c r="N44" s="7">
        <v>38</v>
      </c>
      <c r="O44" s="7">
        <v>38</v>
      </c>
      <c r="P44" s="7">
        <v>279</v>
      </c>
      <c r="Q44" s="7">
        <v>274</v>
      </c>
      <c r="R44" s="7">
        <v>107</v>
      </c>
      <c r="S44" s="7">
        <v>95</v>
      </c>
      <c r="T44" s="7">
        <v>25</v>
      </c>
      <c r="U44" s="7">
        <v>131</v>
      </c>
      <c r="V44" s="7">
        <v>64</v>
      </c>
    </row>
    <row r="45" spans="1:22" x14ac:dyDescent="0.3">
      <c r="A45" s="6" t="s">
        <v>347</v>
      </c>
      <c r="B45" s="7" t="s">
        <v>216</v>
      </c>
      <c r="C45" s="7" t="s">
        <v>18</v>
      </c>
      <c r="D45" s="7">
        <v>12</v>
      </c>
      <c r="E45" s="7"/>
      <c r="F45" s="7">
        <v>12</v>
      </c>
      <c r="G45" s="7" t="s">
        <v>23</v>
      </c>
      <c r="H45" s="7"/>
      <c r="I45" s="7"/>
      <c r="J45" s="7">
        <v>3.57</v>
      </c>
      <c r="K45" s="7">
        <v>12</v>
      </c>
      <c r="L45" s="7">
        <v>13</v>
      </c>
      <c r="M45" s="7">
        <v>2</v>
      </c>
      <c r="N45" s="7">
        <v>37</v>
      </c>
      <c r="O45" s="7">
        <v>30</v>
      </c>
      <c r="P45" s="7">
        <v>206.2</v>
      </c>
      <c r="Q45" s="7">
        <v>197</v>
      </c>
      <c r="R45" s="7">
        <v>100</v>
      </c>
      <c r="S45" s="7">
        <v>82</v>
      </c>
      <c r="T45" s="7">
        <v>17</v>
      </c>
      <c r="U45" s="7">
        <v>141</v>
      </c>
      <c r="V45" s="7">
        <v>73</v>
      </c>
    </row>
    <row r="46" spans="1:22" x14ac:dyDescent="0.3">
      <c r="A46" s="6" t="s">
        <v>347</v>
      </c>
      <c r="B46" s="7" t="s">
        <v>214</v>
      </c>
      <c r="C46" s="7" t="s">
        <v>15</v>
      </c>
      <c r="D46" s="7">
        <v>14</v>
      </c>
      <c r="E46" s="7"/>
      <c r="F46" s="7">
        <v>14</v>
      </c>
      <c r="G46" s="7" t="s">
        <v>28</v>
      </c>
      <c r="H46" s="7"/>
      <c r="I46" s="7"/>
      <c r="J46" s="7">
        <v>2.74</v>
      </c>
      <c r="K46" s="7">
        <v>22</v>
      </c>
      <c r="L46" s="7">
        <v>14</v>
      </c>
      <c r="M46" s="7">
        <v>0</v>
      </c>
      <c r="N46" s="7">
        <v>40</v>
      </c>
      <c r="O46" s="7">
        <v>40</v>
      </c>
      <c r="P46" s="7">
        <v>315.10000000000002</v>
      </c>
      <c r="Q46" s="7">
        <v>274</v>
      </c>
      <c r="R46" s="7">
        <v>109</v>
      </c>
      <c r="S46" s="7">
        <v>96</v>
      </c>
      <c r="T46" s="7">
        <v>15</v>
      </c>
      <c r="U46" s="7">
        <v>93</v>
      </c>
      <c r="V46" s="7">
        <v>50</v>
      </c>
    </row>
    <row r="47" spans="1:22" x14ac:dyDescent="0.3">
      <c r="A47" s="6" t="s">
        <v>347</v>
      </c>
      <c r="B47" s="7" t="s">
        <v>219</v>
      </c>
      <c r="C47" s="7" t="s">
        <v>15</v>
      </c>
      <c r="D47" s="7">
        <v>4</v>
      </c>
      <c r="E47" s="7"/>
      <c r="F47" s="7">
        <v>4</v>
      </c>
      <c r="G47" s="7"/>
      <c r="H47" s="7" t="s">
        <v>15</v>
      </c>
      <c r="I47" s="7"/>
      <c r="J47" s="7">
        <v>4.79</v>
      </c>
      <c r="K47" s="7">
        <v>5</v>
      </c>
      <c r="L47" s="7">
        <v>6</v>
      </c>
      <c r="M47" s="7">
        <v>5</v>
      </c>
      <c r="N47" s="7">
        <v>49</v>
      </c>
      <c r="O47" s="7">
        <v>4</v>
      </c>
      <c r="P47" s="7">
        <v>92</v>
      </c>
      <c r="Q47" s="7">
        <v>103</v>
      </c>
      <c r="R47" s="7">
        <v>54</v>
      </c>
      <c r="S47" s="7">
        <v>49</v>
      </c>
      <c r="T47" s="7">
        <v>9</v>
      </c>
      <c r="U47" s="7">
        <v>49</v>
      </c>
      <c r="V47" s="7">
        <v>47</v>
      </c>
    </row>
    <row r="48" spans="1:22" x14ac:dyDescent="0.3">
      <c r="A48" s="6" t="s">
        <v>347</v>
      </c>
      <c r="B48" s="7" t="s">
        <v>212</v>
      </c>
      <c r="C48" s="7" t="s">
        <v>18</v>
      </c>
      <c r="D48" s="7">
        <v>15</v>
      </c>
      <c r="E48" s="7"/>
      <c r="F48" s="7">
        <v>15</v>
      </c>
      <c r="G48" s="7" t="s">
        <v>113</v>
      </c>
      <c r="H48" s="7" t="s">
        <v>21</v>
      </c>
      <c r="I48" s="7"/>
      <c r="J48" s="7">
        <v>3</v>
      </c>
      <c r="K48" s="7">
        <v>21</v>
      </c>
      <c r="L48" s="7">
        <v>11</v>
      </c>
      <c r="M48" s="7">
        <v>0</v>
      </c>
      <c r="N48" s="7">
        <v>38</v>
      </c>
      <c r="O48" s="7">
        <v>38</v>
      </c>
      <c r="P48" s="7">
        <v>263.2</v>
      </c>
      <c r="Q48" s="7">
        <v>221</v>
      </c>
      <c r="R48" s="7">
        <v>102</v>
      </c>
      <c r="S48" s="7">
        <v>88</v>
      </c>
      <c r="T48" s="7">
        <v>17</v>
      </c>
      <c r="U48" s="7">
        <v>119</v>
      </c>
      <c r="V48" s="7">
        <v>107</v>
      </c>
    </row>
    <row r="49" spans="1:22" x14ac:dyDescent="0.3">
      <c r="A49" s="6" t="s">
        <v>347</v>
      </c>
      <c r="B49" s="7" t="s">
        <v>217</v>
      </c>
      <c r="C49" s="7" t="s">
        <v>18</v>
      </c>
      <c r="D49" s="7">
        <v>12</v>
      </c>
      <c r="E49" s="7"/>
      <c r="F49" s="7">
        <v>12</v>
      </c>
      <c r="G49" s="7"/>
      <c r="H49" s="7"/>
      <c r="I49" s="7"/>
      <c r="J49" s="7">
        <v>3.27</v>
      </c>
      <c r="K49" s="7">
        <v>7</v>
      </c>
      <c r="L49" s="7">
        <v>12</v>
      </c>
      <c r="M49" s="7">
        <v>0</v>
      </c>
      <c r="N49" s="7">
        <v>26</v>
      </c>
      <c r="O49" s="7">
        <v>26</v>
      </c>
      <c r="P49" s="7">
        <v>178.2</v>
      </c>
      <c r="Q49" s="7">
        <v>176</v>
      </c>
      <c r="R49" s="7">
        <v>78</v>
      </c>
      <c r="S49" s="7">
        <v>65</v>
      </c>
      <c r="T49" s="7">
        <v>12</v>
      </c>
      <c r="U49" s="7">
        <v>84</v>
      </c>
      <c r="V49" s="7">
        <v>69</v>
      </c>
    </row>
    <row r="50" spans="1:22" x14ac:dyDescent="0.3">
      <c r="A50" s="6" t="s">
        <v>347</v>
      </c>
      <c r="B50" s="7" t="s">
        <v>215</v>
      </c>
      <c r="C50" s="7" t="s">
        <v>18</v>
      </c>
      <c r="D50" s="7">
        <v>13</v>
      </c>
      <c r="E50" s="7"/>
      <c r="F50" s="7">
        <v>13</v>
      </c>
      <c r="G50" s="7" t="s">
        <v>23</v>
      </c>
      <c r="H50" s="7"/>
      <c r="I50" s="7"/>
      <c r="J50" s="7">
        <v>3.38</v>
      </c>
      <c r="K50" s="7">
        <v>19</v>
      </c>
      <c r="L50" s="7">
        <v>19</v>
      </c>
      <c r="M50" s="7">
        <v>0</v>
      </c>
      <c r="N50" s="7">
        <v>41</v>
      </c>
      <c r="O50" s="7">
        <v>41</v>
      </c>
      <c r="P50" s="7">
        <v>344</v>
      </c>
      <c r="Q50" s="7">
        <v>315</v>
      </c>
      <c r="R50" s="7">
        <v>143</v>
      </c>
      <c r="S50" s="7">
        <v>129</v>
      </c>
      <c r="T50" s="7">
        <v>34</v>
      </c>
      <c r="U50" s="7">
        <v>238</v>
      </c>
      <c r="V50" s="7">
        <v>115</v>
      </c>
    </row>
    <row r="51" spans="1:22" x14ac:dyDescent="0.3">
      <c r="A51" s="6" t="s">
        <v>347</v>
      </c>
      <c r="B51" s="7" t="s">
        <v>213</v>
      </c>
      <c r="C51" s="7" t="s">
        <v>18</v>
      </c>
      <c r="D51" s="7">
        <v>15</v>
      </c>
      <c r="E51" s="7"/>
      <c r="F51" s="7">
        <v>15</v>
      </c>
      <c r="G51" s="7" t="s">
        <v>38</v>
      </c>
      <c r="H51" s="7" t="s">
        <v>21</v>
      </c>
      <c r="I51" s="7"/>
      <c r="J51" s="7">
        <v>2.89</v>
      </c>
      <c r="K51" s="7">
        <v>22</v>
      </c>
      <c r="L51" s="7">
        <v>16</v>
      </c>
      <c r="M51" s="7">
        <v>0</v>
      </c>
      <c r="N51" s="7">
        <v>42</v>
      </c>
      <c r="O51" s="7">
        <v>41</v>
      </c>
      <c r="P51" s="7">
        <v>332.2</v>
      </c>
      <c r="Q51" s="7">
        <v>221</v>
      </c>
      <c r="R51" s="7">
        <v>127</v>
      </c>
      <c r="S51" s="7">
        <v>107</v>
      </c>
      <c r="T51" s="7">
        <v>18</v>
      </c>
      <c r="U51" s="7">
        <v>367</v>
      </c>
      <c r="V51" s="7">
        <v>202</v>
      </c>
    </row>
    <row r="52" spans="1:22" x14ac:dyDescent="0.3">
      <c r="A52" s="6" t="s">
        <v>347</v>
      </c>
      <c r="B52" s="7" t="s">
        <v>211</v>
      </c>
      <c r="C52" s="7" t="s">
        <v>15</v>
      </c>
      <c r="D52" s="7">
        <v>20</v>
      </c>
      <c r="E52" s="7"/>
      <c r="F52" s="7">
        <v>20</v>
      </c>
      <c r="G52" s="7" t="s">
        <v>16</v>
      </c>
      <c r="H52" s="7"/>
      <c r="I52" s="7"/>
      <c r="J52" s="7">
        <v>1.91</v>
      </c>
      <c r="K52" s="7">
        <v>22</v>
      </c>
      <c r="L52" s="7">
        <v>13</v>
      </c>
      <c r="M52" s="7">
        <v>1</v>
      </c>
      <c r="N52" s="7">
        <v>44</v>
      </c>
      <c r="O52" s="7">
        <v>42</v>
      </c>
      <c r="P52" s="7">
        <v>334</v>
      </c>
      <c r="Q52" s="7">
        <v>272</v>
      </c>
      <c r="R52" s="7">
        <v>95</v>
      </c>
      <c r="S52" s="7">
        <v>71</v>
      </c>
      <c r="T52" s="7">
        <v>21</v>
      </c>
      <c r="U52" s="7">
        <v>210</v>
      </c>
      <c r="V52" s="7">
        <v>62</v>
      </c>
    </row>
    <row r="53" spans="1:22" x14ac:dyDescent="0.3">
      <c r="A53" s="6" t="s">
        <v>348</v>
      </c>
      <c r="B53" s="7" t="s">
        <v>262</v>
      </c>
      <c r="C53" s="7" t="s">
        <v>15</v>
      </c>
      <c r="D53" s="7">
        <v>11</v>
      </c>
      <c r="E53" s="7"/>
      <c r="F53" s="7">
        <v>11</v>
      </c>
      <c r="G53" s="7"/>
      <c r="H53" s="7"/>
      <c r="I53" s="7"/>
      <c r="J53" s="7">
        <v>3.66</v>
      </c>
      <c r="K53" s="7">
        <v>14</v>
      </c>
      <c r="L53" s="7">
        <v>12</v>
      </c>
      <c r="M53" s="7">
        <v>0</v>
      </c>
      <c r="N53" s="7">
        <v>36</v>
      </c>
      <c r="O53" s="7">
        <v>36</v>
      </c>
      <c r="P53" s="7">
        <v>256</v>
      </c>
      <c r="Q53" s="7">
        <v>229</v>
      </c>
      <c r="R53" s="7">
        <v>112</v>
      </c>
      <c r="S53" s="7">
        <v>104</v>
      </c>
      <c r="T53" s="7">
        <v>17</v>
      </c>
      <c r="U53" s="7">
        <v>105</v>
      </c>
      <c r="V53" s="7">
        <v>84</v>
      </c>
    </row>
    <row r="54" spans="1:22" x14ac:dyDescent="0.3">
      <c r="A54" s="6" t="s">
        <v>348</v>
      </c>
      <c r="B54" s="7" t="s">
        <v>263</v>
      </c>
      <c r="C54" s="7" t="s">
        <v>18</v>
      </c>
      <c r="D54" s="7">
        <v>11</v>
      </c>
      <c r="E54" s="7"/>
      <c r="F54" s="7">
        <v>11</v>
      </c>
      <c r="G54" s="7" t="s">
        <v>19</v>
      </c>
      <c r="H54" s="7"/>
      <c r="I54" s="7"/>
      <c r="J54" s="7">
        <v>3.43</v>
      </c>
      <c r="K54" s="7">
        <v>13</v>
      </c>
      <c r="L54" s="7">
        <v>12</v>
      </c>
      <c r="M54" s="7">
        <v>1</v>
      </c>
      <c r="N54" s="7">
        <v>36</v>
      </c>
      <c r="O54" s="7">
        <v>30</v>
      </c>
      <c r="P54" s="7">
        <v>199.1</v>
      </c>
      <c r="Q54" s="7">
        <v>155</v>
      </c>
      <c r="R54" s="7">
        <v>82</v>
      </c>
      <c r="S54" s="7">
        <v>76</v>
      </c>
      <c r="T54" s="7">
        <v>13</v>
      </c>
      <c r="U54" s="7">
        <v>200</v>
      </c>
      <c r="V54" s="7">
        <v>78</v>
      </c>
    </row>
    <row r="55" spans="1:22" x14ac:dyDescent="0.3">
      <c r="A55" s="6" t="s">
        <v>348</v>
      </c>
      <c r="B55" s="7" t="s">
        <v>260</v>
      </c>
      <c r="C55" s="7" t="s">
        <v>15</v>
      </c>
      <c r="D55" s="7">
        <v>13</v>
      </c>
      <c r="E55" s="7"/>
      <c r="F55" s="7">
        <v>13</v>
      </c>
      <c r="G55" s="7" t="s">
        <v>25</v>
      </c>
      <c r="H55" s="7" t="s">
        <v>15</v>
      </c>
      <c r="I55" s="7"/>
      <c r="J55" s="7">
        <v>3.04</v>
      </c>
      <c r="K55" s="7">
        <v>17</v>
      </c>
      <c r="L55" s="7">
        <v>11</v>
      </c>
      <c r="M55" s="7">
        <v>0</v>
      </c>
      <c r="N55" s="7">
        <v>36</v>
      </c>
      <c r="O55" s="7">
        <v>35</v>
      </c>
      <c r="P55" s="7">
        <v>243</v>
      </c>
      <c r="Q55" s="7">
        <v>201</v>
      </c>
      <c r="R55" s="7">
        <v>93</v>
      </c>
      <c r="S55" s="7">
        <v>82</v>
      </c>
      <c r="T55" s="7">
        <v>22</v>
      </c>
      <c r="U55" s="7">
        <v>183</v>
      </c>
      <c r="V55" s="7">
        <v>88</v>
      </c>
    </row>
    <row r="56" spans="1:22" x14ac:dyDescent="0.3">
      <c r="A56" s="6" t="s">
        <v>348</v>
      </c>
      <c r="B56" s="7" t="s">
        <v>264</v>
      </c>
      <c r="C56" s="7" t="s">
        <v>18</v>
      </c>
      <c r="D56" s="7">
        <v>10</v>
      </c>
      <c r="E56" s="7"/>
      <c r="F56" s="7">
        <v>10</v>
      </c>
      <c r="G56" s="7" t="s">
        <v>16</v>
      </c>
      <c r="H56" s="7" t="s">
        <v>15</v>
      </c>
      <c r="I56" s="7"/>
      <c r="J56" s="7">
        <v>3.55</v>
      </c>
      <c r="K56" s="7">
        <v>15</v>
      </c>
      <c r="L56" s="7">
        <v>11</v>
      </c>
      <c r="M56" s="7">
        <v>0</v>
      </c>
      <c r="N56" s="7">
        <v>34</v>
      </c>
      <c r="O56" s="7">
        <v>34</v>
      </c>
      <c r="P56" s="7">
        <v>238.1</v>
      </c>
      <c r="Q56" s="7">
        <v>228</v>
      </c>
      <c r="R56" s="7">
        <v>109</v>
      </c>
      <c r="S56" s="7">
        <v>94</v>
      </c>
      <c r="T56" s="7">
        <v>29</v>
      </c>
      <c r="U56" s="7">
        <v>154</v>
      </c>
      <c r="V56" s="7">
        <v>54</v>
      </c>
    </row>
    <row r="57" spans="1:22" x14ac:dyDescent="0.3">
      <c r="A57" s="6" t="s">
        <v>348</v>
      </c>
      <c r="B57" s="7" t="s">
        <v>259</v>
      </c>
      <c r="C57" s="7" t="s">
        <v>15</v>
      </c>
      <c r="D57" s="7">
        <v>15</v>
      </c>
      <c r="E57" s="7"/>
      <c r="F57" s="7">
        <v>15</v>
      </c>
      <c r="G57" s="7" t="s">
        <v>32</v>
      </c>
      <c r="H57" s="7"/>
      <c r="I57" s="7"/>
      <c r="J57" s="7">
        <v>2.63</v>
      </c>
      <c r="K57" s="7">
        <v>16</v>
      </c>
      <c r="L57" s="7">
        <v>9</v>
      </c>
      <c r="M57" s="7">
        <v>0</v>
      </c>
      <c r="N57" s="7">
        <v>34</v>
      </c>
      <c r="O57" s="7">
        <v>33</v>
      </c>
      <c r="P57" s="7">
        <v>257</v>
      </c>
      <c r="Q57" s="7">
        <v>211</v>
      </c>
      <c r="R57" s="7">
        <v>80</v>
      </c>
      <c r="S57" s="7">
        <v>75</v>
      </c>
      <c r="T57" s="7">
        <v>21</v>
      </c>
      <c r="U57" s="7">
        <v>269</v>
      </c>
      <c r="V57" s="7">
        <v>73</v>
      </c>
    </row>
    <row r="58" spans="1:22" x14ac:dyDescent="0.3">
      <c r="A58" s="6" t="s">
        <v>348</v>
      </c>
      <c r="B58" s="7" t="s">
        <v>261</v>
      </c>
      <c r="C58" s="7" t="s">
        <v>18</v>
      </c>
      <c r="D58" s="7">
        <v>13</v>
      </c>
      <c r="E58" s="7"/>
      <c r="F58" s="7">
        <v>13</v>
      </c>
      <c r="G58" s="7" t="s">
        <v>23</v>
      </c>
      <c r="H58" s="7"/>
      <c r="I58" s="7"/>
      <c r="J58" s="7">
        <v>3.2</v>
      </c>
      <c r="K58" s="7">
        <v>11</v>
      </c>
      <c r="L58" s="7">
        <v>16</v>
      </c>
      <c r="M58" s="7">
        <v>2</v>
      </c>
      <c r="N58" s="7">
        <v>37</v>
      </c>
      <c r="O58" s="7">
        <v>32</v>
      </c>
      <c r="P58" s="7">
        <v>239</v>
      </c>
      <c r="Q58" s="7">
        <v>187</v>
      </c>
      <c r="R58" s="7">
        <v>94</v>
      </c>
      <c r="S58" s="7">
        <v>85</v>
      </c>
      <c r="T58" s="7">
        <v>21</v>
      </c>
      <c r="U58" s="7">
        <v>149</v>
      </c>
      <c r="V58" s="7">
        <v>92</v>
      </c>
    </row>
    <row r="59" spans="1:22" x14ac:dyDescent="0.3">
      <c r="A59" s="6" t="s">
        <v>349</v>
      </c>
      <c r="B59" s="7" t="s">
        <v>304</v>
      </c>
      <c r="C59" s="7" t="s">
        <v>18</v>
      </c>
      <c r="D59" s="7">
        <v>12</v>
      </c>
      <c r="E59" s="7"/>
      <c r="F59" s="7">
        <v>12</v>
      </c>
      <c r="G59" s="7" t="s">
        <v>223</v>
      </c>
      <c r="H59" s="7"/>
      <c r="I59" s="7"/>
      <c r="J59" s="7">
        <v>2.73</v>
      </c>
      <c r="K59" s="7">
        <v>17</v>
      </c>
      <c r="L59" s="7">
        <v>17</v>
      </c>
      <c r="M59" s="7">
        <v>0</v>
      </c>
      <c r="N59" s="7">
        <v>39</v>
      </c>
      <c r="O59" s="7">
        <v>38</v>
      </c>
      <c r="P59" s="7">
        <v>287.10000000000002</v>
      </c>
      <c r="Q59" s="7">
        <v>247</v>
      </c>
      <c r="R59" s="7">
        <v>93</v>
      </c>
      <c r="S59" s="7">
        <v>87</v>
      </c>
      <c r="T59" s="7">
        <v>22</v>
      </c>
      <c r="U59" s="7">
        <v>228</v>
      </c>
      <c r="V59" s="7">
        <v>69</v>
      </c>
    </row>
    <row r="60" spans="1:22" x14ac:dyDescent="0.3">
      <c r="A60" s="6" t="s">
        <v>349</v>
      </c>
      <c r="B60" s="7" t="s">
        <v>302</v>
      </c>
      <c r="C60" s="7" t="s">
        <v>15</v>
      </c>
      <c r="D60" s="7">
        <v>13</v>
      </c>
      <c r="E60" s="7"/>
      <c r="F60" s="7">
        <v>13</v>
      </c>
      <c r="G60" s="7" t="s">
        <v>16</v>
      </c>
      <c r="H60" s="7" t="s">
        <v>15</v>
      </c>
      <c r="I60" s="7"/>
      <c r="J60" s="7">
        <v>2.84</v>
      </c>
      <c r="K60" s="7">
        <v>16</v>
      </c>
      <c r="L60" s="7">
        <v>13</v>
      </c>
      <c r="M60" s="7">
        <v>0</v>
      </c>
      <c r="N60" s="7">
        <v>34</v>
      </c>
      <c r="O60" s="7">
        <v>34</v>
      </c>
      <c r="P60" s="7">
        <v>247.1</v>
      </c>
      <c r="Q60" s="7">
        <v>228</v>
      </c>
      <c r="R60" s="7">
        <v>91</v>
      </c>
      <c r="S60" s="7">
        <v>78</v>
      </c>
      <c r="T60" s="7">
        <v>30</v>
      </c>
      <c r="U60" s="7">
        <v>161</v>
      </c>
      <c r="V60" s="7">
        <v>63</v>
      </c>
    </row>
    <row r="61" spans="1:22" x14ac:dyDescent="0.3">
      <c r="A61" s="6" t="s">
        <v>349</v>
      </c>
      <c r="B61" s="7" t="s">
        <v>299</v>
      </c>
      <c r="C61" s="7" t="s">
        <v>18</v>
      </c>
      <c r="D61" s="7">
        <v>15</v>
      </c>
      <c r="E61" s="7"/>
      <c r="F61" s="7">
        <v>15</v>
      </c>
      <c r="G61" s="7" t="s">
        <v>25</v>
      </c>
      <c r="H61" s="7" t="s">
        <v>21</v>
      </c>
      <c r="I61" s="7"/>
      <c r="J61" s="7">
        <v>2.46</v>
      </c>
      <c r="K61" s="7">
        <v>19</v>
      </c>
      <c r="L61" s="7">
        <v>11</v>
      </c>
      <c r="M61" s="7">
        <v>0</v>
      </c>
      <c r="N61" s="7">
        <v>34</v>
      </c>
      <c r="O61" s="7">
        <v>34</v>
      </c>
      <c r="P61" s="7">
        <v>278</v>
      </c>
      <c r="Q61" s="7">
        <v>226</v>
      </c>
      <c r="R61" s="7">
        <v>83</v>
      </c>
      <c r="S61" s="7">
        <v>76</v>
      </c>
      <c r="T61" s="7">
        <v>14</v>
      </c>
      <c r="U61" s="7">
        <v>208</v>
      </c>
      <c r="V61" s="7">
        <v>88</v>
      </c>
    </row>
    <row r="62" spans="1:22" x14ac:dyDescent="0.3">
      <c r="A62" s="6" t="s">
        <v>349</v>
      </c>
      <c r="B62" s="7" t="s">
        <v>303</v>
      </c>
      <c r="C62" s="7" t="s">
        <v>18</v>
      </c>
      <c r="D62" s="7">
        <v>13</v>
      </c>
      <c r="E62" s="7"/>
      <c r="F62" s="7">
        <v>13</v>
      </c>
      <c r="G62" s="7" t="s">
        <v>223</v>
      </c>
      <c r="H62" s="7"/>
      <c r="I62" s="7"/>
      <c r="J62" s="7">
        <v>3.39</v>
      </c>
      <c r="K62" s="7">
        <v>22</v>
      </c>
      <c r="L62" s="7">
        <v>16</v>
      </c>
      <c r="M62" s="7">
        <v>0</v>
      </c>
      <c r="N62" s="7">
        <v>40</v>
      </c>
      <c r="O62" s="7">
        <v>39</v>
      </c>
      <c r="P62" s="7">
        <v>313</v>
      </c>
      <c r="Q62" s="7">
        <v>265</v>
      </c>
      <c r="R62" s="7">
        <v>128</v>
      </c>
      <c r="S62" s="7">
        <v>118</v>
      </c>
      <c r="T62" s="7">
        <v>30</v>
      </c>
      <c r="U62" s="7">
        <v>274</v>
      </c>
      <c r="V62" s="7">
        <v>60</v>
      </c>
    </row>
    <row r="63" spans="1:22" x14ac:dyDescent="0.3">
      <c r="A63" s="6" t="s">
        <v>349</v>
      </c>
      <c r="B63" s="7" t="s">
        <v>300</v>
      </c>
      <c r="C63" s="7" t="s">
        <v>18</v>
      </c>
      <c r="D63" s="7">
        <v>14</v>
      </c>
      <c r="E63" s="7"/>
      <c r="F63" s="7">
        <v>14</v>
      </c>
      <c r="G63" s="7" t="s">
        <v>223</v>
      </c>
      <c r="H63" s="7"/>
      <c r="I63" s="7"/>
      <c r="J63" s="7">
        <v>3.33</v>
      </c>
      <c r="K63" s="7">
        <v>21</v>
      </c>
      <c r="L63" s="7">
        <v>17</v>
      </c>
      <c r="M63" s="7">
        <v>0</v>
      </c>
      <c r="N63" s="7">
        <v>40</v>
      </c>
      <c r="O63" s="7">
        <v>40</v>
      </c>
      <c r="P63" s="7">
        <v>294.2</v>
      </c>
      <c r="Q63" s="7">
        <v>283</v>
      </c>
      <c r="R63" s="7">
        <v>125</v>
      </c>
      <c r="S63" s="7">
        <v>109</v>
      </c>
      <c r="T63" s="7">
        <v>27</v>
      </c>
      <c r="U63" s="7">
        <v>183</v>
      </c>
      <c r="V63" s="7">
        <v>78</v>
      </c>
    </row>
    <row r="64" spans="1:22" x14ac:dyDescent="0.3">
      <c r="A64" s="6" t="s">
        <v>349</v>
      </c>
      <c r="B64" s="7" t="s">
        <v>306</v>
      </c>
      <c r="C64" s="7" t="s">
        <v>15</v>
      </c>
      <c r="D64" s="7">
        <v>8</v>
      </c>
      <c r="E64" s="7"/>
      <c r="F64" s="7">
        <v>8</v>
      </c>
      <c r="G64" s="7" t="s">
        <v>16</v>
      </c>
      <c r="H64" s="7" t="s">
        <v>29</v>
      </c>
      <c r="I64" s="7"/>
      <c r="J64" s="7">
        <v>4.1500000000000004</v>
      </c>
      <c r="K64" s="7">
        <v>16</v>
      </c>
      <c r="L64" s="7">
        <v>21</v>
      </c>
      <c r="M64" s="7">
        <v>0</v>
      </c>
      <c r="N64" s="7">
        <v>41</v>
      </c>
      <c r="O64" s="7">
        <v>41</v>
      </c>
      <c r="P64" s="7">
        <v>308</v>
      </c>
      <c r="Q64" s="7">
        <v>310</v>
      </c>
      <c r="R64" s="7">
        <v>155</v>
      </c>
      <c r="S64" s="7">
        <v>142</v>
      </c>
      <c r="T64" s="7">
        <v>38</v>
      </c>
      <c r="U64" s="7">
        <v>202</v>
      </c>
      <c r="V64" s="7">
        <v>78</v>
      </c>
    </row>
    <row r="65" spans="1:22" x14ac:dyDescent="0.3">
      <c r="A65" s="6" t="s">
        <v>349</v>
      </c>
      <c r="B65" s="7" t="s">
        <v>301</v>
      </c>
      <c r="C65" s="7" t="s">
        <v>15</v>
      </c>
      <c r="D65" s="7">
        <v>14</v>
      </c>
      <c r="E65" s="7"/>
      <c r="F65" s="7">
        <v>14</v>
      </c>
      <c r="G65" s="7" t="s">
        <v>28</v>
      </c>
      <c r="H65" s="7" t="s">
        <v>15</v>
      </c>
      <c r="I65" s="7"/>
      <c r="J65" s="7">
        <v>2.89</v>
      </c>
      <c r="K65" s="7">
        <v>21</v>
      </c>
      <c r="L65" s="7">
        <v>5</v>
      </c>
      <c r="M65" s="7">
        <v>0</v>
      </c>
      <c r="N65" s="7">
        <v>30</v>
      </c>
      <c r="O65" s="7">
        <v>30</v>
      </c>
      <c r="P65" s="7">
        <v>224</v>
      </c>
      <c r="Q65" s="7">
        <v>188</v>
      </c>
      <c r="R65" s="7">
        <v>75</v>
      </c>
      <c r="S65" s="7">
        <v>72</v>
      </c>
      <c r="T65" s="7">
        <v>24</v>
      </c>
      <c r="U65" s="7">
        <v>91</v>
      </c>
      <c r="V65" s="7">
        <v>58</v>
      </c>
    </row>
    <row r="66" spans="1:22" x14ac:dyDescent="0.3">
      <c r="A66" s="6" t="s">
        <v>349</v>
      </c>
      <c r="B66" s="7" t="s">
        <v>305</v>
      </c>
      <c r="C66" s="7" t="s">
        <v>18</v>
      </c>
      <c r="D66" s="7">
        <v>11</v>
      </c>
      <c r="E66" s="7"/>
      <c r="F66" s="7">
        <v>11</v>
      </c>
      <c r="G66" s="7" t="s">
        <v>23</v>
      </c>
      <c r="H66" s="7"/>
      <c r="I66" s="7"/>
      <c r="J66" s="7">
        <v>3.24</v>
      </c>
      <c r="K66" s="7">
        <v>17</v>
      </c>
      <c r="L66" s="7">
        <v>13</v>
      </c>
      <c r="M66" s="7">
        <v>0</v>
      </c>
      <c r="N66" s="7">
        <v>38</v>
      </c>
      <c r="O66" s="7">
        <v>35</v>
      </c>
      <c r="P66" s="7">
        <v>253</v>
      </c>
      <c r="Q66" s="7">
        <v>232</v>
      </c>
      <c r="R66" s="7">
        <v>102</v>
      </c>
      <c r="S66" s="7">
        <v>91</v>
      </c>
      <c r="T66" s="7">
        <v>19</v>
      </c>
      <c r="U66" s="7">
        <v>168</v>
      </c>
      <c r="V66" s="7">
        <v>65</v>
      </c>
    </row>
  </sheetData>
  <autoFilter ref="A1:V1" xr:uid="{39C4F90D-8CC9-4D30-A009-20E75E6D478E}">
    <sortState xmlns:xlrd2="http://schemas.microsoft.com/office/spreadsheetml/2017/richdata2" ref="A2:V66">
      <sortCondition ref="I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DFA3-BF96-421F-8317-BC166042E47F}">
  <sheetPr>
    <tabColor rgb="FFFFC000"/>
  </sheetPr>
  <dimension ref="A1:I6"/>
  <sheetViews>
    <sheetView tabSelected="1" workbookViewId="0">
      <selection activeCell="C15" sqref="C15"/>
    </sheetView>
  </sheetViews>
  <sheetFormatPr defaultRowHeight="14.4" x14ac:dyDescent="0.3"/>
  <cols>
    <col min="1" max="1" width="24.109375" bestFit="1" customWidth="1"/>
    <col min="2" max="8" width="13.77734375" bestFit="1" customWidth="1"/>
    <col min="9" max="9" width="18" bestFit="1" customWidth="1"/>
  </cols>
  <sheetData>
    <row r="1" spans="1:9" ht="15.6" x14ac:dyDescent="0.3">
      <c r="A1" s="40" t="s">
        <v>342</v>
      </c>
      <c r="B1" s="40" t="s">
        <v>357</v>
      </c>
      <c r="C1" s="40" t="s">
        <v>358</v>
      </c>
      <c r="D1" s="40" t="s">
        <v>359</v>
      </c>
      <c r="E1" s="40" t="s">
        <v>360</v>
      </c>
      <c r="F1" s="40" t="s">
        <v>361</v>
      </c>
      <c r="G1" s="40" t="s">
        <v>362</v>
      </c>
      <c r="H1" s="40" t="s">
        <v>363</v>
      </c>
      <c r="I1" s="40" t="s">
        <v>364</v>
      </c>
    </row>
    <row r="2" spans="1:9" ht="15.6" x14ac:dyDescent="0.3">
      <c r="A2" s="30" t="s">
        <v>369</v>
      </c>
      <c r="B2" s="42">
        <v>97</v>
      </c>
      <c r="C2" s="29">
        <v>82</v>
      </c>
      <c r="D2" s="29">
        <v>86</v>
      </c>
      <c r="E2" s="42">
        <v>102</v>
      </c>
      <c r="F2" s="42">
        <v>98</v>
      </c>
      <c r="G2" s="29">
        <v>85</v>
      </c>
      <c r="H2" s="42">
        <v>94</v>
      </c>
      <c r="I2" s="41">
        <f>AVERAGE(B2:H2)</f>
        <v>92</v>
      </c>
    </row>
    <row r="3" spans="1:9" ht="15.6" x14ac:dyDescent="0.3">
      <c r="A3" s="30" t="s">
        <v>366</v>
      </c>
      <c r="B3" s="29">
        <v>94</v>
      </c>
      <c r="C3" s="42">
        <v>87</v>
      </c>
      <c r="D3" s="42">
        <v>91</v>
      </c>
      <c r="E3" s="29">
        <v>85</v>
      </c>
      <c r="F3" s="29">
        <v>86</v>
      </c>
      <c r="G3" s="42">
        <v>88</v>
      </c>
      <c r="H3" s="29">
        <v>94</v>
      </c>
      <c r="I3" s="41">
        <f>AVERAGE(B3:H3)</f>
        <v>89.285714285714292</v>
      </c>
    </row>
    <row r="4" spans="1:9" ht="15.6" x14ac:dyDescent="0.3">
      <c r="A4" s="30" t="s">
        <v>367</v>
      </c>
      <c r="B4" s="29">
        <v>78</v>
      </c>
      <c r="C4" s="29">
        <v>85</v>
      </c>
      <c r="D4" s="29">
        <v>80</v>
      </c>
      <c r="E4" s="29">
        <v>76</v>
      </c>
      <c r="F4" s="29">
        <v>89</v>
      </c>
      <c r="G4" s="29">
        <v>87</v>
      </c>
      <c r="H4" s="29">
        <v>81</v>
      </c>
      <c r="I4" s="41">
        <f>AVERAGE(B4:H4)</f>
        <v>82.285714285714292</v>
      </c>
    </row>
    <row r="5" spans="1:9" ht="15.6" x14ac:dyDescent="0.3">
      <c r="A5" s="30" t="s">
        <v>365</v>
      </c>
      <c r="B5" s="29">
        <v>70</v>
      </c>
      <c r="C5" s="29">
        <v>75</v>
      </c>
      <c r="D5" s="29">
        <v>74</v>
      </c>
      <c r="E5" s="29">
        <v>66</v>
      </c>
      <c r="F5" s="29">
        <v>76</v>
      </c>
      <c r="G5" s="29">
        <v>68</v>
      </c>
      <c r="H5" s="29">
        <v>75</v>
      </c>
      <c r="I5" s="41">
        <f>AVERAGE(B5:H5)</f>
        <v>72</v>
      </c>
    </row>
    <row r="6" spans="1:9" ht="15.6" x14ac:dyDescent="0.3">
      <c r="A6" s="30" t="s">
        <v>368</v>
      </c>
      <c r="B6" s="29">
        <v>61</v>
      </c>
      <c r="C6" s="29">
        <v>71</v>
      </c>
      <c r="D6" s="29">
        <v>69</v>
      </c>
      <c r="E6" s="29">
        <v>71</v>
      </c>
      <c r="F6" s="29">
        <v>51</v>
      </c>
      <c r="G6" s="29">
        <v>72</v>
      </c>
      <c r="H6" s="29">
        <v>56</v>
      </c>
      <c r="I6" s="41">
        <f>AVERAGE(B6:H6)</f>
        <v>64.428571428571431</v>
      </c>
    </row>
  </sheetData>
  <autoFilter ref="A1:I1" xr:uid="{C10CDFA3-BF96-421F-8317-BC166042E47F}">
    <sortState xmlns:xlrd2="http://schemas.microsoft.com/office/spreadsheetml/2017/richdata2" ref="A2:I6">
      <sortCondition descending="1" ref="I1"/>
    </sortState>
  </autoFilter>
  <conditionalFormatting sqref="I2:I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71F8-64D2-4A6B-A345-669147796D1B}">
  <sheetPr>
    <tabColor rgb="FFC00000"/>
  </sheetPr>
  <dimension ref="A1:E6"/>
  <sheetViews>
    <sheetView workbookViewId="0">
      <selection activeCell="C11" sqref="C11"/>
    </sheetView>
  </sheetViews>
  <sheetFormatPr defaultRowHeight="15.6" x14ac:dyDescent="0.3"/>
  <cols>
    <col min="1" max="1" width="24.109375" style="6" bestFit="1" customWidth="1"/>
    <col min="2" max="2" width="9" style="6" bestFit="1" customWidth="1"/>
    <col min="3" max="3" width="9.33203125" style="26" bestFit="1" customWidth="1"/>
    <col min="4" max="5" width="18.44140625" style="6" bestFit="1" customWidth="1"/>
    <col min="6" max="16384" width="8.88671875" style="6"/>
  </cols>
  <sheetData>
    <row r="1" spans="1:5" x14ac:dyDescent="0.3">
      <c r="A1" s="38" t="s">
        <v>342</v>
      </c>
      <c r="B1" s="38" t="s">
        <v>112</v>
      </c>
      <c r="C1" s="39" t="s">
        <v>144</v>
      </c>
      <c r="D1" s="38" t="s">
        <v>355</v>
      </c>
      <c r="E1" s="38" t="s">
        <v>356</v>
      </c>
    </row>
    <row r="2" spans="1:5" x14ac:dyDescent="0.3">
      <c r="A2" s="30" t="s">
        <v>369</v>
      </c>
      <c r="B2" s="36">
        <f>'Jason Besly''s Team'!H37</f>
        <v>2.8060810026691425</v>
      </c>
      <c r="C2" s="37">
        <f>'Jason Besly''s Team'!U18</f>
        <v>0.81718421223338056</v>
      </c>
      <c r="D2" s="29">
        <v>15.4</v>
      </c>
      <c r="E2" s="29">
        <v>15.7</v>
      </c>
    </row>
    <row r="3" spans="1:5" x14ac:dyDescent="0.3">
      <c r="A3" s="30" t="s">
        <v>367</v>
      </c>
      <c r="B3" s="36">
        <f>'Anthony Spencer''s Team'!H35</f>
        <v>3.0031678986272436</v>
      </c>
      <c r="C3" s="37">
        <f>'Anthony Spencer''s Team'!U20</f>
        <v>0.78165514320219409</v>
      </c>
      <c r="D3" s="29">
        <v>13.8</v>
      </c>
      <c r="E3" s="29">
        <v>16.2</v>
      </c>
    </row>
    <row r="4" spans="1:5" x14ac:dyDescent="0.3">
      <c r="A4" s="30" t="s">
        <v>366</v>
      </c>
      <c r="B4" s="36">
        <f>'Derek Bain''s Team'!H36</f>
        <v>2.9588014981273405</v>
      </c>
      <c r="C4" s="37">
        <f>'Derek Bain''s Team'!U21</f>
        <v>0.80856254942285055</v>
      </c>
      <c r="D4" s="29">
        <v>13.4</v>
      </c>
      <c r="E4" s="29">
        <v>13.2</v>
      </c>
    </row>
    <row r="5" spans="1:5" x14ac:dyDescent="0.3">
      <c r="A5" s="30" t="s">
        <v>368</v>
      </c>
      <c r="B5" s="36">
        <f>'Alberto Martinez''s Team'!H36</f>
        <v>3.1190527681660902</v>
      </c>
      <c r="C5" s="37">
        <f>'Alberto Martinez''s Team'!U21</f>
        <v>0.79071716091528121</v>
      </c>
      <c r="D5" s="29">
        <v>12.4</v>
      </c>
      <c r="E5" s="29">
        <v>14</v>
      </c>
    </row>
    <row r="6" spans="1:5" x14ac:dyDescent="0.3">
      <c r="A6" s="30" t="s">
        <v>365</v>
      </c>
      <c r="B6" s="36">
        <f>'Andy Palomino''s Team'!H33</f>
        <v>2.8017570664629483</v>
      </c>
      <c r="C6" s="37">
        <f>'Andy Palomino''s Team'!U20</f>
        <v>0.80682489347358621</v>
      </c>
      <c r="D6" s="29">
        <v>12.2</v>
      </c>
      <c r="E6" s="29">
        <v>19.2</v>
      </c>
    </row>
  </sheetData>
  <autoFilter ref="A1:E1" xr:uid="{FDA971F8-64D2-4A6B-A345-669147796D1B}">
    <sortState xmlns:xlrd2="http://schemas.microsoft.com/office/spreadsheetml/2017/richdata2" ref="A2:E6">
      <sortCondition descending="1" ref="D1"/>
    </sortState>
  </autoFilter>
  <conditionalFormatting sqref="B2:B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:C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4F90D-8CC9-4D30-A009-20E75E6D478E}">
  <sheetPr>
    <tabColor rgb="FF7030A0"/>
  </sheetPr>
  <dimension ref="A1:T66"/>
  <sheetViews>
    <sheetView workbookViewId="0">
      <selection activeCell="U17" sqref="U17"/>
    </sheetView>
  </sheetViews>
  <sheetFormatPr defaultColWidth="28.5546875" defaultRowHeight="15.6" x14ac:dyDescent="0.3"/>
  <cols>
    <col min="1" max="1" width="15.21875" style="6" bestFit="1" customWidth="1"/>
    <col min="2" max="2" width="20" style="6" bestFit="1" customWidth="1"/>
    <col min="3" max="3" width="6.44140625" style="6" bestFit="1" customWidth="1"/>
    <col min="4" max="5" width="7.88671875" style="6" bestFit="1" customWidth="1"/>
    <col min="6" max="6" width="8.88671875" style="6" bestFit="1" customWidth="1"/>
    <col min="7" max="7" width="8.109375" style="6" bestFit="1" customWidth="1"/>
    <col min="8" max="8" width="9" style="23" bestFit="1" customWidth="1"/>
    <col min="9" max="9" width="7.33203125" style="6" bestFit="1" customWidth="1"/>
    <col min="10" max="10" width="6.44140625" style="6" bestFit="1" customWidth="1"/>
    <col min="11" max="11" width="7.88671875" style="6" bestFit="1" customWidth="1"/>
    <col min="12" max="12" width="6.88671875" style="6" bestFit="1" customWidth="1"/>
    <col min="13" max="13" width="8.109375" style="6" bestFit="1" customWidth="1"/>
    <col min="14" max="14" width="7.21875" style="6" bestFit="1" customWidth="1"/>
    <col min="15" max="15" width="6.88671875" style="6" bestFit="1" customWidth="1"/>
    <col min="16" max="16" width="6.6640625" style="6" bestFit="1" customWidth="1"/>
    <col min="17" max="17" width="7.77734375" style="6" bestFit="1" customWidth="1"/>
    <col min="18" max="19" width="8.109375" style="6" bestFit="1" customWidth="1"/>
    <col min="20" max="20" width="7.88671875" style="6" bestFit="1" customWidth="1"/>
    <col min="21" max="16384" width="28.5546875" style="6"/>
  </cols>
  <sheetData>
    <row r="1" spans="1:20" s="4" customFormat="1" x14ac:dyDescent="0.3">
      <c r="A1" s="14" t="s">
        <v>342</v>
      </c>
      <c r="B1" s="15" t="s">
        <v>344</v>
      </c>
      <c r="C1" s="15" t="s">
        <v>1</v>
      </c>
      <c r="D1" s="15" t="s">
        <v>351</v>
      </c>
      <c r="E1" s="15" t="s">
        <v>352</v>
      </c>
      <c r="F1" s="15" t="s">
        <v>3</v>
      </c>
      <c r="G1" s="15" t="s">
        <v>4</v>
      </c>
      <c r="H1" s="21" t="s">
        <v>112</v>
      </c>
      <c r="I1" s="15" t="s">
        <v>113</v>
      </c>
      <c r="J1" s="15" t="s">
        <v>15</v>
      </c>
      <c r="K1" s="15" t="s">
        <v>115</v>
      </c>
      <c r="L1" s="15" t="s">
        <v>21</v>
      </c>
      <c r="M1" s="15" t="s">
        <v>116</v>
      </c>
      <c r="N1" s="15" t="s">
        <v>117</v>
      </c>
      <c r="O1" s="15" t="s">
        <v>118</v>
      </c>
      <c r="P1" s="15" t="s">
        <v>18</v>
      </c>
      <c r="Q1" s="15" t="s">
        <v>119</v>
      </c>
      <c r="R1" s="15" t="s">
        <v>4</v>
      </c>
      <c r="S1" s="15" t="s">
        <v>120</v>
      </c>
      <c r="T1" s="15" t="s">
        <v>121</v>
      </c>
    </row>
    <row r="2" spans="1:20" x14ac:dyDescent="0.3">
      <c r="A2" s="16" t="s">
        <v>348</v>
      </c>
      <c r="B2" s="9" t="s">
        <v>268</v>
      </c>
      <c r="C2" s="9" t="s">
        <v>18</v>
      </c>
      <c r="D2" s="9"/>
      <c r="E2" s="9">
        <v>15</v>
      </c>
      <c r="F2" s="9"/>
      <c r="G2" s="11" t="s">
        <v>21</v>
      </c>
      <c r="H2" s="22">
        <v>2.57</v>
      </c>
      <c r="I2" s="9">
        <v>4</v>
      </c>
      <c r="J2" s="9">
        <v>4</v>
      </c>
      <c r="K2" s="9">
        <v>4</v>
      </c>
      <c r="L2" s="9">
        <v>41</v>
      </c>
      <c r="M2" s="9">
        <v>0</v>
      </c>
      <c r="N2" s="9">
        <v>56</v>
      </c>
      <c r="O2" s="9">
        <v>48</v>
      </c>
      <c r="P2" s="9">
        <v>20</v>
      </c>
      <c r="Q2" s="9">
        <v>16</v>
      </c>
      <c r="R2" s="9">
        <v>3</v>
      </c>
      <c r="S2" s="9">
        <v>24</v>
      </c>
      <c r="T2" s="9">
        <v>26</v>
      </c>
    </row>
    <row r="3" spans="1:20" x14ac:dyDescent="0.3">
      <c r="A3" s="16" t="s">
        <v>348</v>
      </c>
      <c r="B3" s="9" t="s">
        <v>262</v>
      </c>
      <c r="C3" s="9" t="s">
        <v>15</v>
      </c>
      <c r="D3" s="9">
        <v>11</v>
      </c>
      <c r="E3" s="9"/>
      <c r="F3" s="9"/>
      <c r="G3" s="9"/>
      <c r="H3" s="22">
        <v>3.66</v>
      </c>
      <c r="I3" s="9">
        <v>14</v>
      </c>
      <c r="J3" s="9">
        <v>12</v>
      </c>
      <c r="K3" s="9">
        <v>0</v>
      </c>
      <c r="L3" s="9">
        <v>36</v>
      </c>
      <c r="M3" s="9">
        <v>36</v>
      </c>
      <c r="N3" s="9">
        <v>256</v>
      </c>
      <c r="O3" s="9">
        <v>229</v>
      </c>
      <c r="P3" s="9">
        <v>112</v>
      </c>
      <c r="Q3" s="9">
        <v>104</v>
      </c>
      <c r="R3" s="9">
        <v>17</v>
      </c>
      <c r="S3" s="9">
        <v>105</v>
      </c>
      <c r="T3" s="9">
        <v>84</v>
      </c>
    </row>
    <row r="4" spans="1:20" x14ac:dyDescent="0.3">
      <c r="A4" s="16" t="s">
        <v>348</v>
      </c>
      <c r="B4" s="9" t="s">
        <v>263</v>
      </c>
      <c r="C4" s="9" t="s">
        <v>18</v>
      </c>
      <c r="D4" s="9">
        <v>11</v>
      </c>
      <c r="E4" s="9"/>
      <c r="F4" s="9"/>
      <c r="G4" s="9"/>
      <c r="H4" s="22">
        <v>3.43</v>
      </c>
      <c r="I4" s="9">
        <v>13</v>
      </c>
      <c r="J4" s="9">
        <v>12</v>
      </c>
      <c r="K4" s="9">
        <v>1</v>
      </c>
      <c r="L4" s="9">
        <v>36</v>
      </c>
      <c r="M4" s="9">
        <v>30</v>
      </c>
      <c r="N4" s="9">
        <v>199.1</v>
      </c>
      <c r="O4" s="9">
        <v>155</v>
      </c>
      <c r="P4" s="9">
        <v>82</v>
      </c>
      <c r="Q4" s="9">
        <v>76</v>
      </c>
      <c r="R4" s="9">
        <v>13</v>
      </c>
      <c r="S4" s="9">
        <v>200</v>
      </c>
      <c r="T4" s="9">
        <v>78</v>
      </c>
    </row>
    <row r="5" spans="1:20" x14ac:dyDescent="0.3">
      <c r="A5" s="16" t="s">
        <v>348</v>
      </c>
      <c r="B5" s="9" t="s">
        <v>267</v>
      </c>
      <c r="C5" s="9" t="s">
        <v>18</v>
      </c>
      <c r="D5" s="9"/>
      <c r="E5" s="9">
        <v>19</v>
      </c>
      <c r="F5" s="9"/>
      <c r="G5" s="9"/>
      <c r="H5" s="22">
        <v>2.0099999999999998</v>
      </c>
      <c r="I5" s="9">
        <v>10</v>
      </c>
      <c r="J5" s="9">
        <v>11</v>
      </c>
      <c r="K5" s="9">
        <v>27</v>
      </c>
      <c r="L5" s="9">
        <v>63</v>
      </c>
      <c r="M5" s="9">
        <v>0</v>
      </c>
      <c r="N5" s="9">
        <v>134.1</v>
      </c>
      <c r="O5" s="9">
        <v>87</v>
      </c>
      <c r="P5" s="9">
        <v>41</v>
      </c>
      <c r="Q5" s="9">
        <v>30</v>
      </c>
      <c r="R5" s="9">
        <v>9</v>
      </c>
      <c r="S5" s="9">
        <v>122</v>
      </c>
      <c r="T5" s="9">
        <v>59</v>
      </c>
    </row>
    <row r="6" spans="1:20" x14ac:dyDescent="0.3">
      <c r="A6" s="16" t="s">
        <v>348</v>
      </c>
      <c r="B6" s="9" t="s">
        <v>260</v>
      </c>
      <c r="C6" s="9" t="s">
        <v>15</v>
      </c>
      <c r="D6" s="9">
        <v>13</v>
      </c>
      <c r="E6" s="9"/>
      <c r="F6" s="9"/>
      <c r="G6" s="13" t="s">
        <v>15</v>
      </c>
      <c r="H6" s="22">
        <v>3.04</v>
      </c>
      <c r="I6" s="9">
        <v>17</v>
      </c>
      <c r="J6" s="9">
        <v>11</v>
      </c>
      <c r="K6" s="9">
        <v>0</v>
      </c>
      <c r="L6" s="9">
        <v>36</v>
      </c>
      <c r="M6" s="9">
        <v>35</v>
      </c>
      <c r="N6" s="9">
        <v>243</v>
      </c>
      <c r="O6" s="9">
        <v>201</v>
      </c>
      <c r="P6" s="9">
        <v>93</v>
      </c>
      <c r="Q6" s="9">
        <v>82</v>
      </c>
      <c r="R6" s="9">
        <v>22</v>
      </c>
      <c r="S6" s="9">
        <v>183</v>
      </c>
      <c r="T6" s="9">
        <v>88</v>
      </c>
    </row>
    <row r="7" spans="1:20" x14ac:dyDescent="0.3">
      <c r="A7" s="16" t="s">
        <v>348</v>
      </c>
      <c r="B7" s="9" t="s">
        <v>271</v>
      </c>
      <c r="C7" s="9" t="s">
        <v>15</v>
      </c>
      <c r="D7" s="9"/>
      <c r="E7" s="9">
        <v>10</v>
      </c>
      <c r="F7" s="10" t="s">
        <v>28</v>
      </c>
      <c r="G7" s="9"/>
      <c r="H7" s="22">
        <v>3.43</v>
      </c>
      <c r="I7" s="9">
        <v>2</v>
      </c>
      <c r="J7" s="9">
        <v>2</v>
      </c>
      <c r="K7" s="9">
        <v>3</v>
      </c>
      <c r="L7" s="9">
        <v>39</v>
      </c>
      <c r="M7" s="9">
        <v>0</v>
      </c>
      <c r="N7" s="9">
        <v>44.2</v>
      </c>
      <c r="O7" s="9">
        <v>44</v>
      </c>
      <c r="P7" s="9">
        <v>17</v>
      </c>
      <c r="Q7" s="9">
        <v>17</v>
      </c>
      <c r="R7" s="9">
        <v>3</v>
      </c>
      <c r="S7" s="9">
        <v>18</v>
      </c>
      <c r="T7" s="9">
        <v>16</v>
      </c>
    </row>
    <row r="8" spans="1:20" x14ac:dyDescent="0.3">
      <c r="A8" s="16" t="s">
        <v>348</v>
      </c>
      <c r="B8" s="9" t="s">
        <v>265</v>
      </c>
      <c r="C8" s="9" t="s">
        <v>18</v>
      </c>
      <c r="D8" s="9">
        <v>4</v>
      </c>
      <c r="E8" s="9">
        <v>13</v>
      </c>
      <c r="F8" s="12" t="s">
        <v>113</v>
      </c>
      <c r="G8" s="9"/>
      <c r="H8" s="22">
        <v>3.32</v>
      </c>
      <c r="I8" s="9">
        <v>6</v>
      </c>
      <c r="J8" s="9">
        <v>12</v>
      </c>
      <c r="K8" s="9">
        <v>22</v>
      </c>
      <c r="L8" s="9">
        <v>70</v>
      </c>
      <c r="M8" s="9">
        <v>1</v>
      </c>
      <c r="N8" s="9">
        <v>127.1</v>
      </c>
      <c r="O8" s="9">
        <v>98</v>
      </c>
      <c r="P8" s="9">
        <v>53</v>
      </c>
      <c r="Q8" s="9">
        <v>47</v>
      </c>
      <c r="R8" s="9">
        <v>10</v>
      </c>
      <c r="S8" s="9">
        <v>105</v>
      </c>
      <c r="T8" s="9">
        <v>70</v>
      </c>
    </row>
    <row r="9" spans="1:20" x14ac:dyDescent="0.3">
      <c r="A9" s="16" t="s">
        <v>348</v>
      </c>
      <c r="B9" s="9" t="s">
        <v>269</v>
      </c>
      <c r="C9" s="9" t="s">
        <v>15</v>
      </c>
      <c r="D9" s="9"/>
      <c r="E9" s="9">
        <v>13</v>
      </c>
      <c r="F9" s="9"/>
      <c r="G9" s="11" t="s">
        <v>21</v>
      </c>
      <c r="H9" s="22">
        <v>2.95</v>
      </c>
      <c r="I9" s="9">
        <v>8</v>
      </c>
      <c r="J9" s="9">
        <v>1</v>
      </c>
      <c r="K9" s="9">
        <v>9</v>
      </c>
      <c r="L9" s="9">
        <v>65</v>
      </c>
      <c r="M9" s="9">
        <v>0</v>
      </c>
      <c r="N9" s="9">
        <v>88.1</v>
      </c>
      <c r="O9" s="9">
        <v>71</v>
      </c>
      <c r="P9" s="9">
        <v>34</v>
      </c>
      <c r="Q9" s="9">
        <v>29</v>
      </c>
      <c r="R9" s="9">
        <v>3</v>
      </c>
      <c r="S9" s="9">
        <v>82</v>
      </c>
      <c r="T9" s="9">
        <v>38</v>
      </c>
    </row>
    <row r="10" spans="1:20" x14ac:dyDescent="0.3">
      <c r="A10" s="16" t="s">
        <v>348</v>
      </c>
      <c r="B10" s="9" t="s">
        <v>270</v>
      </c>
      <c r="C10" s="9" t="s">
        <v>15</v>
      </c>
      <c r="D10" s="9"/>
      <c r="E10" s="9">
        <v>13</v>
      </c>
      <c r="F10" s="10" t="s">
        <v>28</v>
      </c>
      <c r="G10" s="9"/>
      <c r="H10" s="22">
        <v>3.13</v>
      </c>
      <c r="I10" s="9">
        <v>5</v>
      </c>
      <c r="J10" s="9">
        <v>8</v>
      </c>
      <c r="K10" s="9">
        <v>13</v>
      </c>
      <c r="L10" s="9">
        <v>67</v>
      </c>
      <c r="M10" s="9">
        <v>0</v>
      </c>
      <c r="N10" s="9">
        <v>95</v>
      </c>
      <c r="O10" s="9">
        <v>78</v>
      </c>
      <c r="P10" s="9">
        <v>37</v>
      </c>
      <c r="Q10" s="9">
        <v>33</v>
      </c>
      <c r="R10" s="9">
        <v>9</v>
      </c>
      <c r="S10" s="9">
        <v>48</v>
      </c>
      <c r="T10" s="9">
        <v>28</v>
      </c>
    </row>
    <row r="11" spans="1:20" x14ac:dyDescent="0.3">
      <c r="A11" s="16" t="s">
        <v>348</v>
      </c>
      <c r="B11" s="9" t="s">
        <v>264</v>
      </c>
      <c r="C11" s="9" t="s">
        <v>18</v>
      </c>
      <c r="D11" s="9">
        <v>10</v>
      </c>
      <c r="E11" s="9"/>
      <c r="F11" s="10" t="s">
        <v>28</v>
      </c>
      <c r="G11" s="13" t="s">
        <v>15</v>
      </c>
      <c r="H11" s="22">
        <v>3.55</v>
      </c>
      <c r="I11" s="9">
        <v>15</v>
      </c>
      <c r="J11" s="9">
        <v>11</v>
      </c>
      <c r="K11" s="9">
        <v>0</v>
      </c>
      <c r="L11" s="9">
        <v>34</v>
      </c>
      <c r="M11" s="9">
        <v>34</v>
      </c>
      <c r="N11" s="9">
        <v>238.1</v>
      </c>
      <c r="O11" s="9">
        <v>228</v>
      </c>
      <c r="P11" s="9">
        <v>109</v>
      </c>
      <c r="Q11" s="9">
        <v>94</v>
      </c>
      <c r="R11" s="9">
        <v>29</v>
      </c>
      <c r="S11" s="9">
        <v>154</v>
      </c>
      <c r="T11" s="9">
        <v>54</v>
      </c>
    </row>
    <row r="12" spans="1:20" x14ac:dyDescent="0.3">
      <c r="A12" s="16" t="s">
        <v>348</v>
      </c>
      <c r="B12" s="9" t="s">
        <v>259</v>
      </c>
      <c r="C12" s="9" t="s">
        <v>15</v>
      </c>
      <c r="D12" s="9">
        <v>15</v>
      </c>
      <c r="E12" s="9"/>
      <c r="F12" s="10" t="s">
        <v>28</v>
      </c>
      <c r="G12" s="9"/>
      <c r="H12" s="22">
        <v>2.63</v>
      </c>
      <c r="I12" s="9">
        <v>16</v>
      </c>
      <c r="J12" s="9">
        <v>9</v>
      </c>
      <c r="K12" s="9">
        <v>0</v>
      </c>
      <c r="L12" s="9">
        <v>34</v>
      </c>
      <c r="M12" s="9">
        <v>33</v>
      </c>
      <c r="N12" s="9">
        <v>257</v>
      </c>
      <c r="O12" s="9">
        <v>211</v>
      </c>
      <c r="P12" s="9">
        <v>80</v>
      </c>
      <c r="Q12" s="9">
        <v>75</v>
      </c>
      <c r="R12" s="9">
        <v>21</v>
      </c>
      <c r="S12" s="9">
        <v>269</v>
      </c>
      <c r="T12" s="9">
        <v>73</v>
      </c>
    </row>
    <row r="13" spans="1:20" x14ac:dyDescent="0.3">
      <c r="A13" s="16" t="s">
        <v>348</v>
      </c>
      <c r="B13" s="9" t="s">
        <v>261</v>
      </c>
      <c r="C13" s="9" t="s">
        <v>18</v>
      </c>
      <c r="D13" s="9">
        <v>13</v>
      </c>
      <c r="E13" s="9"/>
      <c r="F13" s="9"/>
      <c r="G13" s="9"/>
      <c r="H13" s="22">
        <v>3.2</v>
      </c>
      <c r="I13" s="9">
        <v>11</v>
      </c>
      <c r="J13" s="9">
        <v>16</v>
      </c>
      <c r="K13" s="9">
        <v>2</v>
      </c>
      <c r="L13" s="9">
        <v>37</v>
      </c>
      <c r="M13" s="9">
        <v>32</v>
      </c>
      <c r="N13" s="9">
        <v>239</v>
      </c>
      <c r="O13" s="9">
        <v>187</v>
      </c>
      <c r="P13" s="9">
        <v>94</v>
      </c>
      <c r="Q13" s="9">
        <v>85</v>
      </c>
      <c r="R13" s="9">
        <v>21</v>
      </c>
      <c r="S13" s="9">
        <v>149</v>
      </c>
      <c r="T13" s="9">
        <v>92</v>
      </c>
    </row>
    <row r="14" spans="1:20" x14ac:dyDescent="0.3">
      <c r="A14" s="17" t="s">
        <v>343</v>
      </c>
      <c r="B14" s="9" t="s">
        <v>30</v>
      </c>
      <c r="C14" s="9" t="s">
        <v>15</v>
      </c>
      <c r="D14" s="9"/>
      <c r="E14" s="9">
        <v>23</v>
      </c>
      <c r="F14" s="10" t="s">
        <v>28</v>
      </c>
      <c r="G14" s="9"/>
      <c r="H14" s="22">
        <v>1.26</v>
      </c>
      <c r="I14" s="9">
        <v>8</v>
      </c>
      <c r="J14" s="9">
        <v>7</v>
      </c>
      <c r="K14" s="9">
        <v>17</v>
      </c>
      <c r="L14" s="9">
        <v>51</v>
      </c>
      <c r="M14" s="9">
        <v>0</v>
      </c>
      <c r="N14" s="9">
        <v>78.099999999999994</v>
      </c>
      <c r="O14" s="9">
        <v>41</v>
      </c>
      <c r="P14" s="9">
        <v>16</v>
      </c>
      <c r="Q14" s="9">
        <v>11</v>
      </c>
      <c r="R14" s="9">
        <v>6</v>
      </c>
      <c r="S14" s="9">
        <v>69</v>
      </c>
      <c r="T14" s="9">
        <v>25</v>
      </c>
    </row>
    <row r="15" spans="1:20" x14ac:dyDescent="0.3">
      <c r="A15" s="17" t="s">
        <v>343</v>
      </c>
      <c r="B15" s="9" t="s">
        <v>34</v>
      </c>
      <c r="C15" s="9" t="s">
        <v>18</v>
      </c>
      <c r="D15" s="9"/>
      <c r="E15" s="9">
        <v>16</v>
      </c>
      <c r="F15" s="9"/>
      <c r="G15" s="11" t="s">
        <v>21</v>
      </c>
      <c r="H15" s="22">
        <v>2.4900000000000002</v>
      </c>
      <c r="I15" s="9">
        <v>10</v>
      </c>
      <c r="J15" s="9">
        <v>4</v>
      </c>
      <c r="K15" s="9">
        <v>15</v>
      </c>
      <c r="L15" s="9">
        <v>61</v>
      </c>
      <c r="M15" s="9">
        <v>0</v>
      </c>
      <c r="N15" s="9">
        <v>94</v>
      </c>
      <c r="O15" s="9">
        <v>78</v>
      </c>
      <c r="P15" s="9">
        <v>26</v>
      </c>
      <c r="Q15" s="9">
        <v>26</v>
      </c>
      <c r="R15" s="9">
        <v>5</v>
      </c>
      <c r="S15" s="9">
        <v>64</v>
      </c>
      <c r="T15" s="9">
        <v>42</v>
      </c>
    </row>
    <row r="16" spans="1:20" x14ac:dyDescent="0.3">
      <c r="A16" s="17" t="s">
        <v>343</v>
      </c>
      <c r="B16" s="9" t="s">
        <v>33</v>
      </c>
      <c r="C16" s="9" t="s">
        <v>15</v>
      </c>
      <c r="D16" s="9"/>
      <c r="E16" s="9">
        <v>22</v>
      </c>
      <c r="F16" s="10" t="s">
        <v>28</v>
      </c>
      <c r="G16" s="11" t="s">
        <v>21</v>
      </c>
      <c r="H16" s="22">
        <v>1.44</v>
      </c>
      <c r="I16" s="9">
        <v>10</v>
      </c>
      <c r="J16" s="9">
        <v>5</v>
      </c>
      <c r="K16" s="9">
        <v>38</v>
      </c>
      <c r="L16" s="9">
        <v>65</v>
      </c>
      <c r="M16" s="9">
        <v>0</v>
      </c>
      <c r="N16" s="9">
        <v>125</v>
      </c>
      <c r="O16" s="9">
        <v>89</v>
      </c>
      <c r="P16" s="9">
        <v>21</v>
      </c>
      <c r="Q16" s="9">
        <v>20</v>
      </c>
      <c r="R16" s="9">
        <v>7</v>
      </c>
      <c r="S16" s="9">
        <v>124</v>
      </c>
      <c r="T16" s="9">
        <v>39</v>
      </c>
    </row>
    <row r="17" spans="1:20" x14ac:dyDescent="0.3">
      <c r="A17" s="17" t="s">
        <v>343</v>
      </c>
      <c r="B17" s="9" t="s">
        <v>26</v>
      </c>
      <c r="C17" s="9" t="s">
        <v>18</v>
      </c>
      <c r="D17" s="9">
        <v>9</v>
      </c>
      <c r="E17" s="9"/>
      <c r="F17" s="9"/>
      <c r="G17" s="11" t="s">
        <v>21</v>
      </c>
      <c r="H17" s="22">
        <v>3.67</v>
      </c>
      <c r="I17" s="9">
        <v>14</v>
      </c>
      <c r="J17" s="9">
        <v>17</v>
      </c>
      <c r="K17" s="9">
        <v>0</v>
      </c>
      <c r="L17" s="9">
        <v>42</v>
      </c>
      <c r="M17" s="9">
        <v>34</v>
      </c>
      <c r="N17" s="9">
        <v>240</v>
      </c>
      <c r="O17" s="9">
        <v>248</v>
      </c>
      <c r="P17" s="9">
        <v>107</v>
      </c>
      <c r="Q17" s="9">
        <v>98</v>
      </c>
      <c r="R17" s="9">
        <v>12</v>
      </c>
      <c r="S17" s="9">
        <v>134</v>
      </c>
      <c r="T17" s="9">
        <v>73</v>
      </c>
    </row>
    <row r="18" spans="1:20" x14ac:dyDescent="0.3">
      <c r="A18" s="17" t="s">
        <v>343</v>
      </c>
      <c r="B18" s="9" t="s">
        <v>20</v>
      </c>
      <c r="C18" s="9" t="s">
        <v>15</v>
      </c>
      <c r="D18" s="9">
        <v>12</v>
      </c>
      <c r="E18" s="9"/>
      <c r="F18" s="9"/>
      <c r="G18" s="11" t="s">
        <v>21</v>
      </c>
      <c r="H18" s="22">
        <v>3.27</v>
      </c>
      <c r="I18" s="9">
        <v>12</v>
      </c>
      <c r="J18" s="9">
        <v>17</v>
      </c>
      <c r="K18" s="9">
        <v>0</v>
      </c>
      <c r="L18" s="9">
        <v>37</v>
      </c>
      <c r="M18" s="9">
        <v>37</v>
      </c>
      <c r="N18" s="9">
        <v>269.10000000000002</v>
      </c>
      <c r="O18" s="9">
        <v>253</v>
      </c>
      <c r="P18" s="9">
        <v>117</v>
      </c>
      <c r="Q18" s="9">
        <v>98</v>
      </c>
      <c r="R18" s="9">
        <v>19</v>
      </c>
      <c r="S18" s="9">
        <v>138</v>
      </c>
      <c r="T18" s="9">
        <v>101</v>
      </c>
    </row>
    <row r="19" spans="1:20" x14ac:dyDescent="0.3">
      <c r="A19" s="17" t="s">
        <v>343</v>
      </c>
      <c r="B19" s="9" t="s">
        <v>35</v>
      </c>
      <c r="C19" s="9" t="s">
        <v>15</v>
      </c>
      <c r="D19" s="9"/>
      <c r="E19" s="9">
        <v>16</v>
      </c>
      <c r="F19" s="9"/>
      <c r="G19" s="11" t="s">
        <v>21</v>
      </c>
      <c r="H19" s="22">
        <v>2.5099999999999998</v>
      </c>
      <c r="I19" s="9">
        <v>7</v>
      </c>
      <c r="J19" s="9">
        <v>9</v>
      </c>
      <c r="K19" s="9">
        <v>20</v>
      </c>
      <c r="L19" s="9">
        <v>70</v>
      </c>
      <c r="M19" s="9">
        <v>0</v>
      </c>
      <c r="N19" s="9">
        <v>96.2</v>
      </c>
      <c r="O19" s="9">
        <v>86</v>
      </c>
      <c r="P19" s="9">
        <v>31</v>
      </c>
      <c r="Q19" s="9">
        <v>27</v>
      </c>
      <c r="R19" s="9">
        <v>5</v>
      </c>
      <c r="S19" s="9">
        <v>80</v>
      </c>
      <c r="T19" s="9">
        <v>42</v>
      </c>
    </row>
    <row r="20" spans="1:20" x14ac:dyDescent="0.3">
      <c r="A20" s="17" t="s">
        <v>343</v>
      </c>
      <c r="B20" s="9" t="s">
        <v>14</v>
      </c>
      <c r="C20" s="9" t="s">
        <v>15</v>
      </c>
      <c r="D20" s="9">
        <v>13</v>
      </c>
      <c r="E20" s="9"/>
      <c r="F20" s="10" t="s">
        <v>28</v>
      </c>
      <c r="G20" s="9"/>
      <c r="H20" s="22">
        <v>3.38</v>
      </c>
      <c r="I20" s="9">
        <v>16</v>
      </c>
      <c r="J20" s="9">
        <v>12</v>
      </c>
      <c r="K20" s="9">
        <v>0</v>
      </c>
      <c r="L20" s="9">
        <v>33</v>
      </c>
      <c r="M20" s="9">
        <v>32</v>
      </c>
      <c r="N20" s="9">
        <v>229</v>
      </c>
      <c r="O20" s="9">
        <v>224</v>
      </c>
      <c r="P20" s="9">
        <v>105</v>
      </c>
      <c r="Q20" s="9">
        <v>86</v>
      </c>
      <c r="R20" s="9">
        <v>15</v>
      </c>
      <c r="S20" s="9">
        <v>154</v>
      </c>
      <c r="T20" s="9">
        <v>58</v>
      </c>
    </row>
    <row r="21" spans="1:20" x14ac:dyDescent="0.3">
      <c r="A21" s="17" t="s">
        <v>343</v>
      </c>
      <c r="B21" s="9" t="s">
        <v>24</v>
      </c>
      <c r="C21" s="9" t="s">
        <v>18</v>
      </c>
      <c r="D21" s="9">
        <v>11</v>
      </c>
      <c r="E21" s="9"/>
      <c r="F21" s="9"/>
      <c r="G21" s="11" t="s">
        <v>21</v>
      </c>
      <c r="H21" s="22">
        <v>2.81</v>
      </c>
      <c r="I21" s="9">
        <v>8</v>
      </c>
      <c r="J21" s="9">
        <v>11</v>
      </c>
      <c r="K21" s="9">
        <v>2</v>
      </c>
      <c r="L21" s="9">
        <v>25</v>
      </c>
      <c r="M21" s="9">
        <v>21</v>
      </c>
      <c r="N21" s="9">
        <v>169.2</v>
      </c>
      <c r="O21" s="9">
        <v>125</v>
      </c>
      <c r="P21" s="9">
        <v>56</v>
      </c>
      <c r="Q21" s="9">
        <v>53</v>
      </c>
      <c r="R21" s="9">
        <v>5</v>
      </c>
      <c r="S21" s="9">
        <v>142</v>
      </c>
      <c r="T21" s="9">
        <v>68</v>
      </c>
    </row>
    <row r="22" spans="1:20" x14ac:dyDescent="0.3">
      <c r="A22" s="17" t="s">
        <v>343</v>
      </c>
      <c r="B22" s="9" t="s">
        <v>27</v>
      </c>
      <c r="C22" s="9" t="s">
        <v>18</v>
      </c>
      <c r="D22" s="9">
        <v>8</v>
      </c>
      <c r="E22" s="9"/>
      <c r="F22" s="10" t="s">
        <v>28</v>
      </c>
      <c r="G22" s="12" t="s">
        <v>29</v>
      </c>
      <c r="H22" s="22">
        <v>3.46</v>
      </c>
      <c r="I22" s="9">
        <v>15</v>
      </c>
      <c r="J22" s="9">
        <v>9</v>
      </c>
      <c r="K22" s="9">
        <v>0</v>
      </c>
      <c r="L22" s="9">
        <v>34</v>
      </c>
      <c r="M22" s="9">
        <v>34</v>
      </c>
      <c r="N22" s="9">
        <v>239.1</v>
      </c>
      <c r="O22" s="9">
        <v>232</v>
      </c>
      <c r="P22" s="9">
        <v>96</v>
      </c>
      <c r="Q22" s="9">
        <v>92</v>
      </c>
      <c r="R22" s="9">
        <v>28</v>
      </c>
      <c r="S22" s="9">
        <v>113</v>
      </c>
      <c r="T22" s="9">
        <v>27</v>
      </c>
    </row>
    <row r="23" spans="1:20" x14ac:dyDescent="0.3">
      <c r="A23" s="17" t="s">
        <v>343</v>
      </c>
      <c r="B23" s="9" t="s">
        <v>37</v>
      </c>
      <c r="C23" s="9" t="s">
        <v>15</v>
      </c>
      <c r="D23" s="9"/>
      <c r="E23" s="9">
        <v>9</v>
      </c>
      <c r="F23" s="12" t="s">
        <v>113</v>
      </c>
      <c r="G23" s="9"/>
      <c r="H23" s="22">
        <v>3.5</v>
      </c>
      <c r="I23" s="9">
        <v>3</v>
      </c>
      <c r="J23" s="9">
        <v>5</v>
      </c>
      <c r="K23" s="9">
        <v>4</v>
      </c>
      <c r="L23" s="9">
        <v>35</v>
      </c>
      <c r="M23" s="9">
        <v>0</v>
      </c>
      <c r="N23" s="9">
        <v>36</v>
      </c>
      <c r="O23" s="9">
        <v>26</v>
      </c>
      <c r="P23" s="9">
        <v>15</v>
      </c>
      <c r="Q23" s="9">
        <v>14</v>
      </c>
      <c r="R23" s="9">
        <v>3</v>
      </c>
      <c r="S23" s="9">
        <v>35</v>
      </c>
      <c r="T23" s="9">
        <v>22</v>
      </c>
    </row>
    <row r="24" spans="1:20" x14ac:dyDescent="0.3">
      <c r="A24" s="17" t="s">
        <v>343</v>
      </c>
      <c r="B24" s="9" t="s">
        <v>22</v>
      </c>
      <c r="C24" s="9" t="s">
        <v>18</v>
      </c>
      <c r="D24" s="9">
        <v>12</v>
      </c>
      <c r="E24" s="9"/>
      <c r="F24" s="9"/>
      <c r="G24" s="11" t="s">
        <v>21</v>
      </c>
      <c r="H24" s="22">
        <v>3</v>
      </c>
      <c r="I24" s="9">
        <v>13</v>
      </c>
      <c r="J24" s="9">
        <v>12</v>
      </c>
      <c r="K24" s="9">
        <v>0</v>
      </c>
      <c r="L24" s="9">
        <v>37</v>
      </c>
      <c r="M24" s="9">
        <v>37</v>
      </c>
      <c r="N24" s="9">
        <v>248.2</v>
      </c>
      <c r="O24" s="9">
        <v>232</v>
      </c>
      <c r="P24" s="9">
        <v>97</v>
      </c>
      <c r="Q24" s="9">
        <v>83</v>
      </c>
      <c r="R24" s="9">
        <v>14</v>
      </c>
      <c r="S24" s="9">
        <v>143</v>
      </c>
      <c r="T24" s="9">
        <v>78</v>
      </c>
    </row>
    <row r="25" spans="1:20" x14ac:dyDescent="0.3">
      <c r="A25" s="17" t="s">
        <v>343</v>
      </c>
      <c r="B25" s="9" t="s">
        <v>17</v>
      </c>
      <c r="C25" s="9" t="s">
        <v>18</v>
      </c>
      <c r="D25" s="9">
        <v>13</v>
      </c>
      <c r="E25" s="9"/>
      <c r="F25" s="9"/>
      <c r="G25" s="9"/>
      <c r="H25" s="22">
        <v>2.92</v>
      </c>
      <c r="I25" s="9">
        <v>21</v>
      </c>
      <c r="J25" s="9">
        <v>12</v>
      </c>
      <c r="K25" s="9">
        <v>0</v>
      </c>
      <c r="L25" s="9">
        <v>35</v>
      </c>
      <c r="M25" s="9">
        <v>35</v>
      </c>
      <c r="N25" s="9">
        <v>262</v>
      </c>
      <c r="O25" s="9">
        <v>215</v>
      </c>
      <c r="P25" s="9">
        <v>92</v>
      </c>
      <c r="Q25" s="9">
        <v>85</v>
      </c>
      <c r="R25" s="9">
        <v>23</v>
      </c>
      <c r="S25" s="9">
        <v>249</v>
      </c>
      <c r="T25" s="9">
        <v>77</v>
      </c>
    </row>
    <row r="26" spans="1:20" x14ac:dyDescent="0.3">
      <c r="A26" s="17" t="s">
        <v>343</v>
      </c>
      <c r="B26" s="9" t="s">
        <v>36</v>
      </c>
      <c r="C26" s="9" t="s">
        <v>18</v>
      </c>
      <c r="D26" s="9"/>
      <c r="E26" s="9">
        <v>14</v>
      </c>
      <c r="F26" s="9"/>
      <c r="G26" s="11" t="s">
        <v>21</v>
      </c>
      <c r="H26" s="22">
        <v>2.25</v>
      </c>
      <c r="I26" s="9">
        <v>1</v>
      </c>
      <c r="J26" s="9">
        <v>2</v>
      </c>
      <c r="K26" s="9">
        <v>5</v>
      </c>
      <c r="L26" s="9">
        <v>34</v>
      </c>
      <c r="M26" s="9">
        <v>0</v>
      </c>
      <c r="N26" s="9">
        <v>56</v>
      </c>
      <c r="O26" s="9">
        <v>43</v>
      </c>
      <c r="P26" s="9">
        <v>20</v>
      </c>
      <c r="Q26" s="9">
        <v>14</v>
      </c>
      <c r="R26" s="9">
        <v>2</v>
      </c>
      <c r="S26" s="9">
        <v>28</v>
      </c>
      <c r="T26" s="9">
        <v>23</v>
      </c>
    </row>
    <row r="27" spans="1:20" x14ac:dyDescent="0.3">
      <c r="A27" s="18" t="s">
        <v>346</v>
      </c>
      <c r="B27" s="9" t="s">
        <v>155</v>
      </c>
      <c r="C27" s="9" t="s">
        <v>15</v>
      </c>
      <c r="D27" s="9">
        <v>16</v>
      </c>
      <c r="E27" s="9"/>
      <c r="F27" s="10" t="s">
        <v>28</v>
      </c>
      <c r="G27" s="11" t="s">
        <v>21</v>
      </c>
      <c r="H27" s="22">
        <v>2.35</v>
      </c>
      <c r="I27" s="9">
        <v>18</v>
      </c>
      <c r="J27" s="9">
        <v>13</v>
      </c>
      <c r="K27" s="9">
        <v>0</v>
      </c>
      <c r="L27" s="9">
        <v>37</v>
      </c>
      <c r="M27" s="9">
        <v>37</v>
      </c>
      <c r="N27" s="9">
        <v>298.10000000000002</v>
      </c>
      <c r="O27" s="9">
        <v>268</v>
      </c>
      <c r="P27" s="9">
        <v>90</v>
      </c>
      <c r="Q27" s="9">
        <v>78</v>
      </c>
      <c r="R27" s="9">
        <v>9</v>
      </c>
      <c r="S27" s="9">
        <v>166</v>
      </c>
      <c r="T27" s="9">
        <v>63</v>
      </c>
    </row>
    <row r="28" spans="1:20" x14ac:dyDescent="0.3">
      <c r="A28" s="18" t="s">
        <v>346</v>
      </c>
      <c r="B28" s="9" t="s">
        <v>164</v>
      </c>
      <c r="C28" s="9" t="s">
        <v>15</v>
      </c>
      <c r="D28" s="9">
        <v>4</v>
      </c>
      <c r="E28" s="9"/>
      <c r="F28" s="10" t="s">
        <v>28</v>
      </c>
      <c r="G28" s="11" t="s">
        <v>21</v>
      </c>
      <c r="H28" s="22">
        <v>4.01</v>
      </c>
      <c r="I28" s="9">
        <v>7</v>
      </c>
      <c r="J28" s="9">
        <v>11</v>
      </c>
      <c r="K28" s="9">
        <v>2</v>
      </c>
      <c r="L28" s="9">
        <v>42</v>
      </c>
      <c r="M28" s="9">
        <v>20</v>
      </c>
      <c r="N28" s="9">
        <v>163.19999999999999</v>
      </c>
      <c r="O28" s="9">
        <v>183</v>
      </c>
      <c r="P28" s="9">
        <v>92</v>
      </c>
      <c r="Q28" s="9">
        <v>73</v>
      </c>
      <c r="R28" s="9">
        <v>10</v>
      </c>
      <c r="S28" s="9">
        <v>102</v>
      </c>
      <c r="T28" s="9">
        <v>49</v>
      </c>
    </row>
    <row r="29" spans="1:20" x14ac:dyDescent="0.3">
      <c r="A29" s="18" t="s">
        <v>346</v>
      </c>
      <c r="B29" s="9" t="s">
        <v>168</v>
      </c>
      <c r="C29" s="9" t="s">
        <v>18</v>
      </c>
      <c r="D29" s="9"/>
      <c r="E29" s="9">
        <v>5</v>
      </c>
      <c r="F29" s="9"/>
      <c r="G29" s="9"/>
      <c r="H29" s="22">
        <v>4.5199999999999996</v>
      </c>
      <c r="I29" s="9">
        <v>9</v>
      </c>
      <c r="J29" s="9">
        <v>9</v>
      </c>
      <c r="K29" s="9">
        <v>13</v>
      </c>
      <c r="L29" s="9">
        <v>54</v>
      </c>
      <c r="M29" s="9">
        <v>0</v>
      </c>
      <c r="N29" s="9">
        <v>83.2</v>
      </c>
      <c r="O29" s="9">
        <v>91</v>
      </c>
      <c r="P29" s="9">
        <v>47</v>
      </c>
      <c r="Q29" s="9">
        <v>42</v>
      </c>
      <c r="R29" s="9">
        <v>7</v>
      </c>
      <c r="S29" s="9">
        <v>65</v>
      </c>
      <c r="T29" s="9">
        <v>37</v>
      </c>
    </row>
    <row r="30" spans="1:20" x14ac:dyDescent="0.3">
      <c r="A30" s="18" t="s">
        <v>346</v>
      </c>
      <c r="B30" s="9" t="s">
        <v>165</v>
      </c>
      <c r="C30" s="9" t="s">
        <v>15</v>
      </c>
      <c r="D30" s="9">
        <v>4</v>
      </c>
      <c r="E30" s="9">
        <v>11</v>
      </c>
      <c r="F30" s="9"/>
      <c r="G30" s="11" t="s">
        <v>21</v>
      </c>
      <c r="H30" s="22">
        <v>3.62</v>
      </c>
      <c r="I30" s="9">
        <v>7</v>
      </c>
      <c r="J30" s="9">
        <v>8</v>
      </c>
      <c r="K30" s="9">
        <v>24</v>
      </c>
      <c r="L30" s="9">
        <v>59</v>
      </c>
      <c r="M30" s="9">
        <v>1</v>
      </c>
      <c r="N30" s="9">
        <v>134.1</v>
      </c>
      <c r="O30" s="9">
        <v>120</v>
      </c>
      <c r="P30" s="9">
        <v>57</v>
      </c>
      <c r="Q30" s="9">
        <v>54</v>
      </c>
      <c r="R30" s="9">
        <v>6</v>
      </c>
      <c r="S30" s="9">
        <v>105</v>
      </c>
      <c r="T30" s="9">
        <v>48</v>
      </c>
    </row>
    <row r="31" spans="1:20" x14ac:dyDescent="0.3">
      <c r="A31" s="18" t="s">
        <v>346</v>
      </c>
      <c r="B31" s="9" t="s">
        <v>157</v>
      </c>
      <c r="C31" s="9" t="s">
        <v>15</v>
      </c>
      <c r="D31" s="9">
        <v>14</v>
      </c>
      <c r="E31" s="9">
        <v>17</v>
      </c>
      <c r="F31" s="12" t="s">
        <v>113</v>
      </c>
      <c r="G31" s="13" t="s">
        <v>15</v>
      </c>
      <c r="H31" s="22">
        <v>2.61</v>
      </c>
      <c r="I31" s="9">
        <v>10</v>
      </c>
      <c r="J31" s="9">
        <v>1</v>
      </c>
      <c r="K31" s="9">
        <v>8</v>
      </c>
      <c r="L31" s="9">
        <v>47</v>
      </c>
      <c r="M31" s="9">
        <v>7</v>
      </c>
      <c r="N31" s="9">
        <v>124.1</v>
      </c>
      <c r="O31" s="9">
        <v>77</v>
      </c>
      <c r="P31" s="9">
        <v>43</v>
      </c>
      <c r="Q31" s="9">
        <v>36</v>
      </c>
      <c r="R31" s="9">
        <v>13</v>
      </c>
      <c r="S31" s="9">
        <v>134</v>
      </c>
      <c r="T31" s="9">
        <v>56</v>
      </c>
    </row>
    <row r="32" spans="1:20" x14ac:dyDescent="0.3">
      <c r="A32" s="18" t="s">
        <v>346</v>
      </c>
      <c r="B32" s="9" t="s">
        <v>163</v>
      </c>
      <c r="C32" s="9" t="s">
        <v>18</v>
      </c>
      <c r="D32" s="9">
        <v>10</v>
      </c>
      <c r="E32" s="9"/>
      <c r="F32" s="10" t="s">
        <v>28</v>
      </c>
      <c r="G32" s="13" t="s">
        <v>15</v>
      </c>
      <c r="H32" s="22">
        <v>3.53</v>
      </c>
      <c r="I32" s="9">
        <v>17</v>
      </c>
      <c r="J32" s="9">
        <v>15</v>
      </c>
      <c r="K32" s="9">
        <v>0</v>
      </c>
      <c r="L32" s="9">
        <v>36</v>
      </c>
      <c r="M32" s="9">
        <v>36</v>
      </c>
      <c r="N32" s="9">
        <v>298.2</v>
      </c>
      <c r="O32" s="9">
        <v>268</v>
      </c>
      <c r="P32" s="9">
        <v>126</v>
      </c>
      <c r="Q32" s="9">
        <v>117</v>
      </c>
      <c r="R32" s="9">
        <v>28</v>
      </c>
      <c r="S32" s="9">
        <v>173</v>
      </c>
      <c r="T32" s="9">
        <v>68</v>
      </c>
    </row>
    <row r="33" spans="1:20" x14ac:dyDescent="0.3">
      <c r="A33" s="18" t="s">
        <v>346</v>
      </c>
      <c r="B33" s="9" t="s">
        <v>156</v>
      </c>
      <c r="C33" s="9" t="s">
        <v>15</v>
      </c>
      <c r="D33" s="9">
        <v>15</v>
      </c>
      <c r="E33" s="9"/>
      <c r="F33" s="10" t="s">
        <v>28</v>
      </c>
      <c r="G33" s="9"/>
      <c r="H33" s="22">
        <v>3.11</v>
      </c>
      <c r="I33" s="9">
        <v>20</v>
      </c>
      <c r="J33" s="9">
        <v>14</v>
      </c>
      <c r="K33" s="9">
        <v>0</v>
      </c>
      <c r="L33" s="9">
        <v>43</v>
      </c>
      <c r="M33" s="9">
        <v>41</v>
      </c>
      <c r="N33" s="9">
        <v>304</v>
      </c>
      <c r="O33" s="9">
        <v>321</v>
      </c>
      <c r="P33" s="9">
        <v>121</v>
      </c>
      <c r="Q33" s="9">
        <v>105</v>
      </c>
      <c r="R33" s="9">
        <v>20</v>
      </c>
      <c r="S33" s="9">
        <v>142</v>
      </c>
      <c r="T33" s="9">
        <v>77</v>
      </c>
    </row>
    <row r="34" spans="1:20" x14ac:dyDescent="0.3">
      <c r="A34" s="18" t="s">
        <v>346</v>
      </c>
      <c r="B34" s="9" t="s">
        <v>161</v>
      </c>
      <c r="C34" s="9" t="s">
        <v>15</v>
      </c>
      <c r="D34" s="9">
        <v>12</v>
      </c>
      <c r="E34" s="9"/>
      <c r="F34" s="10" t="s">
        <v>28</v>
      </c>
      <c r="G34" s="9"/>
      <c r="H34" s="22">
        <v>3.14</v>
      </c>
      <c r="I34" s="9">
        <v>12</v>
      </c>
      <c r="J34" s="9">
        <v>7</v>
      </c>
      <c r="K34" s="9">
        <v>0</v>
      </c>
      <c r="L34" s="9">
        <v>30</v>
      </c>
      <c r="M34" s="9">
        <v>29</v>
      </c>
      <c r="N34" s="9">
        <v>212</v>
      </c>
      <c r="O34" s="9">
        <v>189</v>
      </c>
      <c r="P34" s="9">
        <v>87</v>
      </c>
      <c r="Q34" s="9">
        <v>74</v>
      </c>
      <c r="R34" s="9">
        <v>22</v>
      </c>
      <c r="S34" s="9">
        <v>118</v>
      </c>
      <c r="T34" s="9">
        <v>71</v>
      </c>
    </row>
    <row r="35" spans="1:20" x14ac:dyDescent="0.3">
      <c r="A35" s="18" t="s">
        <v>346</v>
      </c>
      <c r="B35" s="9" t="s">
        <v>167</v>
      </c>
      <c r="C35" s="9" t="s">
        <v>18</v>
      </c>
      <c r="D35" s="9"/>
      <c r="E35" s="9">
        <v>15</v>
      </c>
      <c r="F35" s="9"/>
      <c r="G35" s="11" t="s">
        <v>21</v>
      </c>
      <c r="H35" s="22">
        <v>2.66</v>
      </c>
      <c r="I35" s="9">
        <v>14</v>
      </c>
      <c r="J35" s="9">
        <v>11</v>
      </c>
      <c r="K35" s="9">
        <v>31</v>
      </c>
      <c r="L35" s="9">
        <v>92</v>
      </c>
      <c r="M35" s="9">
        <v>0</v>
      </c>
      <c r="N35" s="9">
        <v>179</v>
      </c>
      <c r="O35" s="9">
        <v>163</v>
      </c>
      <c r="P35" s="9">
        <v>62</v>
      </c>
      <c r="Q35" s="9">
        <v>53</v>
      </c>
      <c r="R35" s="9">
        <v>10</v>
      </c>
      <c r="S35" s="9">
        <v>124</v>
      </c>
      <c r="T35" s="9">
        <v>75</v>
      </c>
    </row>
    <row r="36" spans="1:20" x14ac:dyDescent="0.3">
      <c r="A36" s="18" t="s">
        <v>346</v>
      </c>
      <c r="B36" s="9" t="s">
        <v>166</v>
      </c>
      <c r="C36" s="9" t="s">
        <v>15</v>
      </c>
      <c r="D36" s="9"/>
      <c r="E36" s="9">
        <v>22</v>
      </c>
      <c r="F36" s="9"/>
      <c r="G36" s="10" t="s">
        <v>118</v>
      </c>
      <c r="H36" s="22">
        <v>1.42</v>
      </c>
      <c r="I36" s="9">
        <v>1</v>
      </c>
      <c r="J36" s="9">
        <v>2</v>
      </c>
      <c r="K36" s="9">
        <v>4</v>
      </c>
      <c r="L36" s="9">
        <v>54</v>
      </c>
      <c r="M36" s="9">
        <v>0</v>
      </c>
      <c r="N36" s="9">
        <v>57</v>
      </c>
      <c r="O36" s="9">
        <v>31</v>
      </c>
      <c r="P36" s="9">
        <v>10</v>
      </c>
      <c r="Q36" s="9">
        <v>9</v>
      </c>
      <c r="R36" s="9">
        <v>2</v>
      </c>
      <c r="S36" s="9">
        <v>45</v>
      </c>
      <c r="T36" s="9">
        <v>24</v>
      </c>
    </row>
    <row r="37" spans="1:20" x14ac:dyDescent="0.3">
      <c r="A37" s="18" t="s">
        <v>346</v>
      </c>
      <c r="B37" s="9" t="s">
        <v>162</v>
      </c>
      <c r="C37" s="9" t="s">
        <v>18</v>
      </c>
      <c r="D37" s="9">
        <v>12</v>
      </c>
      <c r="E37" s="9"/>
      <c r="F37" s="9"/>
      <c r="G37" s="9"/>
      <c r="H37" s="22">
        <v>3.31</v>
      </c>
      <c r="I37" s="9">
        <v>13</v>
      </c>
      <c r="J37" s="9">
        <v>10</v>
      </c>
      <c r="K37" s="9">
        <v>4</v>
      </c>
      <c r="L37" s="9">
        <v>42</v>
      </c>
      <c r="M37" s="9">
        <v>30</v>
      </c>
      <c r="N37" s="9">
        <v>245</v>
      </c>
      <c r="O37" s="9">
        <v>214</v>
      </c>
      <c r="P37" s="9">
        <v>103</v>
      </c>
      <c r="Q37" s="9">
        <v>90</v>
      </c>
      <c r="R37" s="9">
        <v>21</v>
      </c>
      <c r="S37" s="9">
        <v>131</v>
      </c>
      <c r="T37" s="9">
        <v>89</v>
      </c>
    </row>
    <row r="38" spans="1:20" x14ac:dyDescent="0.3">
      <c r="A38" s="18" t="s">
        <v>346</v>
      </c>
      <c r="B38" s="9" t="s">
        <v>159</v>
      </c>
      <c r="C38" s="9" t="s">
        <v>18</v>
      </c>
      <c r="D38" s="9">
        <v>13</v>
      </c>
      <c r="E38" s="9"/>
      <c r="F38" s="10" t="s">
        <v>28</v>
      </c>
      <c r="G38" s="11" t="s">
        <v>21</v>
      </c>
      <c r="H38" s="22">
        <v>3</v>
      </c>
      <c r="I38" s="9">
        <v>14</v>
      </c>
      <c r="J38" s="9">
        <v>15</v>
      </c>
      <c r="K38" s="9">
        <v>0</v>
      </c>
      <c r="L38" s="9">
        <v>36</v>
      </c>
      <c r="M38" s="9">
        <v>36</v>
      </c>
      <c r="N38" s="9">
        <v>237</v>
      </c>
      <c r="O38" s="9">
        <v>244</v>
      </c>
      <c r="P38" s="9">
        <v>95</v>
      </c>
      <c r="Q38" s="9">
        <v>79</v>
      </c>
      <c r="R38" s="9">
        <v>15</v>
      </c>
      <c r="S38" s="9">
        <v>168</v>
      </c>
      <c r="T38" s="9">
        <v>62</v>
      </c>
    </row>
    <row r="39" spans="1:20" x14ac:dyDescent="0.3">
      <c r="A39" s="18" t="s">
        <v>346</v>
      </c>
      <c r="B39" s="9" t="s">
        <v>160</v>
      </c>
      <c r="C39" s="9" t="s">
        <v>18</v>
      </c>
      <c r="D39" s="9">
        <v>13</v>
      </c>
      <c r="E39" s="9"/>
      <c r="F39" s="10" t="s">
        <v>28</v>
      </c>
      <c r="G39" s="13" t="s">
        <v>15</v>
      </c>
      <c r="H39" s="22">
        <v>3.06</v>
      </c>
      <c r="I39" s="9">
        <v>21</v>
      </c>
      <c r="J39" s="9">
        <v>12</v>
      </c>
      <c r="K39" s="9">
        <v>0</v>
      </c>
      <c r="L39" s="9">
        <v>38</v>
      </c>
      <c r="M39" s="9">
        <v>38</v>
      </c>
      <c r="N39" s="9">
        <v>279</v>
      </c>
      <c r="O39" s="9">
        <v>274</v>
      </c>
      <c r="P39" s="9">
        <v>107</v>
      </c>
      <c r="Q39" s="9">
        <v>95</v>
      </c>
      <c r="R39" s="9">
        <v>25</v>
      </c>
      <c r="S39" s="9">
        <v>131</v>
      </c>
      <c r="T39" s="9">
        <v>64</v>
      </c>
    </row>
    <row r="40" spans="1:20" x14ac:dyDescent="0.3">
      <c r="A40" s="19" t="s">
        <v>349</v>
      </c>
      <c r="B40" s="9" t="s">
        <v>304</v>
      </c>
      <c r="C40" s="9" t="s">
        <v>18</v>
      </c>
      <c r="D40" s="9">
        <v>12</v>
      </c>
      <c r="E40" s="9"/>
      <c r="F40" s="10" t="s">
        <v>28</v>
      </c>
      <c r="G40" s="9"/>
      <c r="H40" s="22">
        <v>2.73</v>
      </c>
      <c r="I40" s="9">
        <v>17</v>
      </c>
      <c r="J40" s="9">
        <v>17</v>
      </c>
      <c r="K40" s="9">
        <v>0</v>
      </c>
      <c r="L40" s="9">
        <v>39</v>
      </c>
      <c r="M40" s="9">
        <v>38</v>
      </c>
      <c r="N40" s="9">
        <v>287.10000000000002</v>
      </c>
      <c r="O40" s="9">
        <v>247</v>
      </c>
      <c r="P40" s="9">
        <v>93</v>
      </c>
      <c r="Q40" s="9">
        <v>87</v>
      </c>
      <c r="R40" s="9">
        <v>22</v>
      </c>
      <c r="S40" s="9">
        <v>228</v>
      </c>
      <c r="T40" s="9">
        <v>69</v>
      </c>
    </row>
    <row r="41" spans="1:20" x14ac:dyDescent="0.3">
      <c r="A41" s="19" t="s">
        <v>349</v>
      </c>
      <c r="B41" s="9" t="s">
        <v>302</v>
      </c>
      <c r="C41" s="9" t="s">
        <v>15</v>
      </c>
      <c r="D41" s="9">
        <v>13</v>
      </c>
      <c r="E41" s="9"/>
      <c r="F41" s="10" t="s">
        <v>28</v>
      </c>
      <c r="G41" s="13" t="s">
        <v>15</v>
      </c>
      <c r="H41" s="22">
        <v>2.84</v>
      </c>
      <c r="I41" s="9">
        <v>16</v>
      </c>
      <c r="J41" s="9">
        <v>13</v>
      </c>
      <c r="K41" s="9">
        <v>0</v>
      </c>
      <c r="L41" s="9">
        <v>34</v>
      </c>
      <c r="M41" s="9">
        <v>34</v>
      </c>
      <c r="N41" s="9">
        <v>247.1</v>
      </c>
      <c r="O41" s="9">
        <v>228</v>
      </c>
      <c r="P41" s="9">
        <v>91</v>
      </c>
      <c r="Q41" s="9">
        <v>78</v>
      </c>
      <c r="R41" s="9">
        <v>30</v>
      </c>
      <c r="S41" s="9">
        <v>161</v>
      </c>
      <c r="T41" s="9">
        <v>63</v>
      </c>
    </row>
    <row r="42" spans="1:20" x14ac:dyDescent="0.3">
      <c r="A42" s="19" t="s">
        <v>349</v>
      </c>
      <c r="B42" s="9" t="s">
        <v>299</v>
      </c>
      <c r="C42" s="9" t="s">
        <v>18</v>
      </c>
      <c r="D42" s="9">
        <v>15</v>
      </c>
      <c r="E42" s="9"/>
      <c r="F42" s="9"/>
      <c r="G42" s="11" t="s">
        <v>21</v>
      </c>
      <c r="H42" s="22">
        <v>2.46</v>
      </c>
      <c r="I42" s="9">
        <v>19</v>
      </c>
      <c r="J42" s="9">
        <v>11</v>
      </c>
      <c r="K42" s="9">
        <v>0</v>
      </c>
      <c r="L42" s="9">
        <v>34</v>
      </c>
      <c r="M42" s="9">
        <v>34</v>
      </c>
      <c r="N42" s="9">
        <v>278</v>
      </c>
      <c r="O42" s="9">
        <v>226</v>
      </c>
      <c r="P42" s="9">
        <v>83</v>
      </c>
      <c r="Q42" s="9">
        <v>76</v>
      </c>
      <c r="R42" s="9">
        <v>14</v>
      </c>
      <c r="S42" s="9">
        <v>208</v>
      </c>
      <c r="T42" s="9">
        <v>88</v>
      </c>
    </row>
    <row r="43" spans="1:20" x14ac:dyDescent="0.3">
      <c r="A43" s="19" t="s">
        <v>349</v>
      </c>
      <c r="B43" s="9" t="s">
        <v>303</v>
      </c>
      <c r="C43" s="9" t="s">
        <v>18</v>
      </c>
      <c r="D43" s="9">
        <v>13</v>
      </c>
      <c r="E43" s="9"/>
      <c r="F43" s="10" t="s">
        <v>28</v>
      </c>
      <c r="G43" s="9"/>
      <c r="H43" s="22">
        <v>3.39</v>
      </c>
      <c r="I43" s="9">
        <v>22</v>
      </c>
      <c r="J43" s="9">
        <v>16</v>
      </c>
      <c r="K43" s="9">
        <v>0</v>
      </c>
      <c r="L43" s="9">
        <v>40</v>
      </c>
      <c r="M43" s="9">
        <v>39</v>
      </c>
      <c r="N43" s="9">
        <v>313</v>
      </c>
      <c r="O43" s="9">
        <v>265</v>
      </c>
      <c r="P43" s="9">
        <v>128</v>
      </c>
      <c r="Q43" s="9">
        <v>118</v>
      </c>
      <c r="R43" s="9">
        <v>30</v>
      </c>
      <c r="S43" s="9">
        <v>274</v>
      </c>
      <c r="T43" s="9">
        <v>60</v>
      </c>
    </row>
    <row r="44" spans="1:20" x14ac:dyDescent="0.3">
      <c r="A44" s="19" t="s">
        <v>349</v>
      </c>
      <c r="B44" s="9" t="s">
        <v>300</v>
      </c>
      <c r="C44" s="9" t="s">
        <v>18</v>
      </c>
      <c r="D44" s="9">
        <v>14</v>
      </c>
      <c r="E44" s="9"/>
      <c r="F44" s="10" t="s">
        <v>28</v>
      </c>
      <c r="G44" s="9"/>
      <c r="H44" s="22">
        <v>3.33</v>
      </c>
      <c r="I44" s="9">
        <v>21</v>
      </c>
      <c r="J44" s="9">
        <v>17</v>
      </c>
      <c r="K44" s="9">
        <v>0</v>
      </c>
      <c r="L44" s="9">
        <v>40</v>
      </c>
      <c r="M44" s="9">
        <v>40</v>
      </c>
      <c r="N44" s="9">
        <v>294.2</v>
      </c>
      <c r="O44" s="9">
        <v>283</v>
      </c>
      <c r="P44" s="9">
        <v>125</v>
      </c>
      <c r="Q44" s="9">
        <v>109</v>
      </c>
      <c r="R44" s="9">
        <v>27</v>
      </c>
      <c r="S44" s="9">
        <v>183</v>
      </c>
      <c r="T44" s="9">
        <v>78</v>
      </c>
    </row>
    <row r="45" spans="1:20" x14ac:dyDescent="0.3">
      <c r="A45" s="19" t="s">
        <v>349</v>
      </c>
      <c r="B45" s="9" t="s">
        <v>308</v>
      </c>
      <c r="C45" s="9" t="s">
        <v>15</v>
      </c>
      <c r="D45" s="9"/>
      <c r="E45" s="9">
        <v>13</v>
      </c>
      <c r="F45" s="10" t="s">
        <v>28</v>
      </c>
      <c r="G45" s="9"/>
      <c r="H45" s="22">
        <v>2.8</v>
      </c>
      <c r="I45" s="9">
        <v>7</v>
      </c>
      <c r="J45" s="9">
        <v>4</v>
      </c>
      <c r="K45" s="9">
        <v>8</v>
      </c>
      <c r="L45" s="9">
        <v>51</v>
      </c>
      <c r="M45" s="9">
        <v>0</v>
      </c>
      <c r="N45" s="9">
        <v>99.2</v>
      </c>
      <c r="O45" s="9">
        <v>76</v>
      </c>
      <c r="P45" s="9">
        <v>32</v>
      </c>
      <c r="Q45" s="9">
        <v>31</v>
      </c>
      <c r="R45" s="9">
        <v>7</v>
      </c>
      <c r="S45" s="9">
        <v>54</v>
      </c>
      <c r="T45" s="9">
        <v>31</v>
      </c>
    </row>
    <row r="46" spans="1:20" x14ac:dyDescent="0.3">
      <c r="A46" s="19" t="s">
        <v>349</v>
      </c>
      <c r="B46" s="9" t="s">
        <v>306</v>
      </c>
      <c r="C46" s="9" t="s">
        <v>15</v>
      </c>
      <c r="D46" s="9">
        <v>8</v>
      </c>
      <c r="E46" s="9"/>
      <c r="F46" s="10" t="s">
        <v>28</v>
      </c>
      <c r="G46" s="12" t="s">
        <v>29</v>
      </c>
      <c r="H46" s="22">
        <v>4.1500000000000004</v>
      </c>
      <c r="I46" s="9">
        <v>16</v>
      </c>
      <c r="J46" s="9">
        <v>21</v>
      </c>
      <c r="K46" s="9">
        <v>0</v>
      </c>
      <c r="L46" s="9">
        <v>41</v>
      </c>
      <c r="M46" s="9">
        <v>41</v>
      </c>
      <c r="N46" s="9">
        <v>308</v>
      </c>
      <c r="O46" s="9">
        <v>310</v>
      </c>
      <c r="P46" s="9">
        <v>155</v>
      </c>
      <c r="Q46" s="9">
        <v>142</v>
      </c>
      <c r="R46" s="9">
        <v>38</v>
      </c>
      <c r="S46" s="9">
        <v>202</v>
      </c>
      <c r="T46" s="9">
        <v>78</v>
      </c>
    </row>
    <row r="47" spans="1:20" x14ac:dyDescent="0.3">
      <c r="A47" s="19" t="s">
        <v>349</v>
      </c>
      <c r="B47" s="9" t="s">
        <v>310</v>
      </c>
      <c r="C47" s="9" t="s">
        <v>18</v>
      </c>
      <c r="D47" s="9"/>
      <c r="E47" s="9">
        <v>5</v>
      </c>
      <c r="F47" s="10" t="s">
        <v>28</v>
      </c>
      <c r="G47" s="11" t="s">
        <v>21</v>
      </c>
      <c r="H47" s="22">
        <v>4.1500000000000004</v>
      </c>
      <c r="I47" s="9">
        <v>5</v>
      </c>
      <c r="J47" s="9">
        <v>1</v>
      </c>
      <c r="K47" s="9">
        <v>1</v>
      </c>
      <c r="L47" s="9">
        <v>40</v>
      </c>
      <c r="M47" s="9">
        <v>0</v>
      </c>
      <c r="N47" s="9">
        <v>78</v>
      </c>
      <c r="O47" s="9">
        <v>81</v>
      </c>
      <c r="P47" s="9">
        <v>40</v>
      </c>
      <c r="Q47" s="9">
        <v>36</v>
      </c>
      <c r="R47" s="9">
        <v>3</v>
      </c>
      <c r="S47" s="9">
        <v>40</v>
      </c>
      <c r="T47" s="9">
        <v>24</v>
      </c>
    </row>
    <row r="48" spans="1:20" x14ac:dyDescent="0.3">
      <c r="A48" s="19" t="s">
        <v>349</v>
      </c>
      <c r="B48" s="9" t="s">
        <v>301</v>
      </c>
      <c r="C48" s="9" t="s">
        <v>15</v>
      </c>
      <c r="D48" s="9">
        <v>14</v>
      </c>
      <c r="E48" s="9"/>
      <c r="F48" s="10" t="s">
        <v>28</v>
      </c>
      <c r="G48" s="13" t="s">
        <v>15</v>
      </c>
      <c r="H48" s="22">
        <v>2.89</v>
      </c>
      <c r="I48" s="9">
        <v>21</v>
      </c>
      <c r="J48" s="9">
        <v>5</v>
      </c>
      <c r="K48" s="9">
        <v>0</v>
      </c>
      <c r="L48" s="9">
        <v>30</v>
      </c>
      <c r="M48" s="9">
        <v>30</v>
      </c>
      <c r="N48" s="9">
        <v>224</v>
      </c>
      <c r="O48" s="9">
        <v>188</v>
      </c>
      <c r="P48" s="9">
        <v>75</v>
      </c>
      <c r="Q48" s="9">
        <v>72</v>
      </c>
      <c r="R48" s="9">
        <v>24</v>
      </c>
      <c r="S48" s="9">
        <v>91</v>
      </c>
      <c r="T48" s="9">
        <v>58</v>
      </c>
    </row>
    <row r="49" spans="1:20" x14ac:dyDescent="0.3">
      <c r="A49" s="19" t="s">
        <v>349</v>
      </c>
      <c r="B49" s="9" t="s">
        <v>305</v>
      </c>
      <c r="C49" s="9" t="s">
        <v>18</v>
      </c>
      <c r="D49" s="9">
        <v>11</v>
      </c>
      <c r="E49" s="9"/>
      <c r="F49" s="9"/>
      <c r="G49" s="9"/>
      <c r="H49" s="22">
        <v>3.24</v>
      </c>
      <c r="I49" s="9">
        <v>17</v>
      </c>
      <c r="J49" s="9">
        <v>13</v>
      </c>
      <c r="K49" s="9">
        <v>0</v>
      </c>
      <c r="L49" s="9">
        <v>38</v>
      </c>
      <c r="M49" s="9">
        <v>35</v>
      </c>
      <c r="N49" s="9">
        <v>253</v>
      </c>
      <c r="O49" s="9">
        <v>232</v>
      </c>
      <c r="P49" s="9">
        <v>102</v>
      </c>
      <c r="Q49" s="9">
        <v>91</v>
      </c>
      <c r="R49" s="9">
        <v>19</v>
      </c>
      <c r="S49" s="9">
        <v>168</v>
      </c>
      <c r="T49" s="9">
        <v>65</v>
      </c>
    </row>
    <row r="50" spans="1:20" x14ac:dyDescent="0.3">
      <c r="A50" s="19" t="s">
        <v>349</v>
      </c>
      <c r="B50" s="9" t="s">
        <v>307</v>
      </c>
      <c r="C50" s="9" t="s">
        <v>18</v>
      </c>
      <c r="D50" s="9">
        <v>8</v>
      </c>
      <c r="E50" s="9">
        <v>14</v>
      </c>
      <c r="F50" s="10" t="s">
        <v>28</v>
      </c>
      <c r="G50" s="9"/>
      <c r="H50" s="22">
        <v>2.75</v>
      </c>
      <c r="I50" s="9">
        <v>7</v>
      </c>
      <c r="J50" s="9">
        <v>5</v>
      </c>
      <c r="K50" s="9">
        <v>15</v>
      </c>
      <c r="L50" s="9">
        <v>60</v>
      </c>
      <c r="M50" s="9">
        <v>3</v>
      </c>
      <c r="N50" s="9">
        <v>124.1</v>
      </c>
      <c r="O50" s="9">
        <v>101</v>
      </c>
      <c r="P50" s="9">
        <v>41</v>
      </c>
      <c r="Q50" s="9">
        <v>38</v>
      </c>
      <c r="R50" s="9">
        <v>9</v>
      </c>
      <c r="S50" s="9">
        <v>84</v>
      </c>
      <c r="T50" s="9">
        <v>37</v>
      </c>
    </row>
    <row r="51" spans="1:20" x14ac:dyDescent="0.3">
      <c r="A51" s="19" t="s">
        <v>349</v>
      </c>
      <c r="B51" s="9" t="s">
        <v>309</v>
      </c>
      <c r="C51" s="9" t="s">
        <v>18</v>
      </c>
      <c r="D51" s="9"/>
      <c r="E51" s="9">
        <v>12</v>
      </c>
      <c r="F51" s="10" t="s">
        <v>28</v>
      </c>
      <c r="G51" s="9"/>
      <c r="H51" s="22">
        <v>2.2999999999999998</v>
      </c>
      <c r="I51" s="9">
        <v>1</v>
      </c>
      <c r="J51" s="9">
        <v>1</v>
      </c>
      <c r="K51" s="9">
        <v>5</v>
      </c>
      <c r="L51" s="9">
        <v>29</v>
      </c>
      <c r="M51" s="9">
        <v>0</v>
      </c>
      <c r="N51" s="9">
        <v>43</v>
      </c>
      <c r="O51" s="9">
        <v>31</v>
      </c>
      <c r="P51" s="9">
        <v>11</v>
      </c>
      <c r="Q51" s="9">
        <v>11</v>
      </c>
      <c r="R51" s="9">
        <v>2</v>
      </c>
      <c r="S51" s="9">
        <v>8</v>
      </c>
      <c r="T51" s="9">
        <v>14</v>
      </c>
    </row>
    <row r="52" spans="1:20" x14ac:dyDescent="0.3">
      <c r="A52" s="20" t="s">
        <v>347</v>
      </c>
      <c r="B52" s="9" t="s">
        <v>216</v>
      </c>
      <c r="C52" s="9" t="s">
        <v>18</v>
      </c>
      <c r="D52" s="9">
        <v>12</v>
      </c>
      <c r="E52" s="9"/>
      <c r="F52" s="9"/>
      <c r="G52" s="9"/>
      <c r="H52" s="22">
        <v>3.57</v>
      </c>
      <c r="I52" s="9">
        <v>12</v>
      </c>
      <c r="J52" s="9">
        <v>13</v>
      </c>
      <c r="K52" s="9">
        <v>2</v>
      </c>
      <c r="L52" s="9">
        <v>37</v>
      </c>
      <c r="M52" s="9">
        <v>30</v>
      </c>
      <c r="N52" s="9">
        <v>206.2</v>
      </c>
      <c r="O52" s="9">
        <v>197</v>
      </c>
      <c r="P52" s="9">
        <v>100</v>
      </c>
      <c r="Q52" s="9">
        <v>82</v>
      </c>
      <c r="R52" s="9">
        <v>17</v>
      </c>
      <c r="S52" s="9">
        <v>141</v>
      </c>
      <c r="T52" s="9">
        <v>73</v>
      </c>
    </row>
    <row r="53" spans="1:20" x14ac:dyDescent="0.3">
      <c r="A53" s="20" t="s">
        <v>347</v>
      </c>
      <c r="B53" s="9" t="s">
        <v>226</v>
      </c>
      <c r="C53" s="9" t="s">
        <v>15</v>
      </c>
      <c r="D53" s="9"/>
      <c r="E53" s="9">
        <v>7</v>
      </c>
      <c r="F53" s="12" t="s">
        <v>113</v>
      </c>
      <c r="G53" s="10" t="s">
        <v>118</v>
      </c>
      <c r="H53" s="22">
        <v>4.2300000000000004</v>
      </c>
      <c r="I53" s="9">
        <v>6</v>
      </c>
      <c r="J53" s="9">
        <v>2</v>
      </c>
      <c r="K53" s="9">
        <v>9</v>
      </c>
      <c r="L53" s="9">
        <v>51</v>
      </c>
      <c r="M53" s="9">
        <v>0</v>
      </c>
      <c r="N53" s="9">
        <v>55.1</v>
      </c>
      <c r="O53" s="9">
        <v>67</v>
      </c>
      <c r="P53" s="9">
        <v>32</v>
      </c>
      <c r="Q53" s="9">
        <v>26</v>
      </c>
      <c r="R53" s="9">
        <v>0</v>
      </c>
      <c r="S53" s="9">
        <v>18</v>
      </c>
      <c r="T53" s="9">
        <v>33</v>
      </c>
    </row>
    <row r="54" spans="1:20" x14ac:dyDescent="0.3">
      <c r="A54" s="20" t="s">
        <v>347</v>
      </c>
      <c r="B54" s="9" t="s">
        <v>222</v>
      </c>
      <c r="C54" s="9" t="s">
        <v>18</v>
      </c>
      <c r="D54" s="9"/>
      <c r="E54" s="9">
        <v>17</v>
      </c>
      <c r="F54" s="10" t="s">
        <v>28</v>
      </c>
      <c r="G54" s="13" t="s">
        <v>15</v>
      </c>
      <c r="H54" s="22">
        <v>2.15</v>
      </c>
      <c r="I54" s="9">
        <v>6</v>
      </c>
      <c r="J54" s="9">
        <v>5</v>
      </c>
      <c r="K54" s="9">
        <v>25</v>
      </c>
      <c r="L54" s="9">
        <v>65</v>
      </c>
      <c r="M54" s="9">
        <v>0</v>
      </c>
      <c r="N54" s="9">
        <v>117</v>
      </c>
      <c r="O54" s="9">
        <v>84</v>
      </c>
      <c r="P54" s="9">
        <v>32</v>
      </c>
      <c r="Q54" s="9">
        <v>28</v>
      </c>
      <c r="R54" s="9">
        <v>12</v>
      </c>
      <c r="S54" s="9">
        <v>85</v>
      </c>
      <c r="T54" s="9">
        <v>24</v>
      </c>
    </row>
    <row r="55" spans="1:20" x14ac:dyDescent="0.3">
      <c r="A55" s="20" t="s">
        <v>347</v>
      </c>
      <c r="B55" s="9" t="s">
        <v>218</v>
      </c>
      <c r="C55" s="9" t="s">
        <v>18</v>
      </c>
      <c r="D55" s="9">
        <v>4</v>
      </c>
      <c r="E55" s="9">
        <v>13</v>
      </c>
      <c r="F55" s="9"/>
      <c r="G55" s="11" t="s">
        <v>21</v>
      </c>
      <c r="H55" s="22">
        <v>3.06</v>
      </c>
      <c r="I55" s="9">
        <v>9</v>
      </c>
      <c r="J55" s="9">
        <v>3</v>
      </c>
      <c r="K55" s="9">
        <v>26</v>
      </c>
      <c r="L55" s="9">
        <v>66</v>
      </c>
      <c r="M55" s="9">
        <v>1</v>
      </c>
      <c r="N55" s="9">
        <v>103</v>
      </c>
      <c r="O55" s="9">
        <v>98</v>
      </c>
      <c r="P55" s="9">
        <v>38</v>
      </c>
      <c r="Q55" s="9">
        <v>35</v>
      </c>
      <c r="R55" s="9">
        <v>7</v>
      </c>
      <c r="S55" s="9">
        <v>85</v>
      </c>
      <c r="T55" s="9">
        <v>39</v>
      </c>
    </row>
    <row r="56" spans="1:20" x14ac:dyDescent="0.3">
      <c r="A56" s="20" t="s">
        <v>347</v>
      </c>
      <c r="B56" s="9" t="s">
        <v>214</v>
      </c>
      <c r="C56" s="9" t="s">
        <v>15</v>
      </c>
      <c r="D56" s="9">
        <v>14</v>
      </c>
      <c r="E56" s="9"/>
      <c r="F56" s="10" t="s">
        <v>28</v>
      </c>
      <c r="G56" s="9"/>
      <c r="H56" s="22">
        <v>2.74</v>
      </c>
      <c r="I56" s="9">
        <v>22</v>
      </c>
      <c r="J56" s="9">
        <v>14</v>
      </c>
      <c r="K56" s="9">
        <v>0</v>
      </c>
      <c r="L56" s="9">
        <v>40</v>
      </c>
      <c r="M56" s="9">
        <v>40</v>
      </c>
      <c r="N56" s="9">
        <v>315.10000000000002</v>
      </c>
      <c r="O56" s="9">
        <v>274</v>
      </c>
      <c r="P56" s="9">
        <v>109</v>
      </c>
      <c r="Q56" s="9">
        <v>96</v>
      </c>
      <c r="R56" s="9">
        <v>15</v>
      </c>
      <c r="S56" s="9">
        <v>93</v>
      </c>
      <c r="T56" s="9">
        <v>50</v>
      </c>
    </row>
    <row r="57" spans="1:20" x14ac:dyDescent="0.3">
      <c r="A57" s="20" t="s">
        <v>347</v>
      </c>
      <c r="B57" s="9" t="s">
        <v>224</v>
      </c>
      <c r="C57" s="9" t="s">
        <v>15</v>
      </c>
      <c r="D57" s="9"/>
      <c r="E57" s="9">
        <v>14</v>
      </c>
      <c r="F57" s="12" t="s">
        <v>113</v>
      </c>
      <c r="G57" s="11" t="s">
        <v>21</v>
      </c>
      <c r="H57" s="22">
        <v>3.22</v>
      </c>
      <c r="I57" s="9">
        <v>5</v>
      </c>
      <c r="J57" s="9">
        <v>2</v>
      </c>
      <c r="K57" s="9">
        <v>4</v>
      </c>
      <c r="L57" s="9">
        <v>42</v>
      </c>
      <c r="M57" s="9">
        <v>0</v>
      </c>
      <c r="N57" s="9">
        <v>50.1</v>
      </c>
      <c r="O57" s="9">
        <v>50</v>
      </c>
      <c r="P57" s="9">
        <v>22</v>
      </c>
      <c r="Q57" s="9">
        <v>18</v>
      </c>
      <c r="R57" s="9">
        <v>3</v>
      </c>
      <c r="S57" s="9">
        <v>14</v>
      </c>
      <c r="T57" s="9">
        <v>23</v>
      </c>
    </row>
    <row r="58" spans="1:20" x14ac:dyDescent="0.3">
      <c r="A58" s="20" t="s">
        <v>347</v>
      </c>
      <c r="B58" s="9" t="s">
        <v>219</v>
      </c>
      <c r="C58" s="9" t="s">
        <v>15</v>
      </c>
      <c r="D58" s="9">
        <v>4</v>
      </c>
      <c r="E58" s="9"/>
      <c r="F58" s="9"/>
      <c r="G58" s="13" t="s">
        <v>15</v>
      </c>
      <c r="H58" s="22">
        <v>4.79</v>
      </c>
      <c r="I58" s="9">
        <v>5</v>
      </c>
      <c r="J58" s="9">
        <v>6</v>
      </c>
      <c r="K58" s="9">
        <v>5</v>
      </c>
      <c r="L58" s="9">
        <v>49</v>
      </c>
      <c r="M58" s="9">
        <v>4</v>
      </c>
      <c r="N58" s="9">
        <v>92</v>
      </c>
      <c r="O58" s="9">
        <v>103</v>
      </c>
      <c r="P58" s="9">
        <v>54</v>
      </c>
      <c r="Q58" s="9">
        <v>49</v>
      </c>
      <c r="R58" s="9">
        <v>9</v>
      </c>
      <c r="S58" s="9">
        <v>49</v>
      </c>
      <c r="T58" s="9">
        <v>47</v>
      </c>
    </row>
    <row r="59" spans="1:20" x14ac:dyDescent="0.3">
      <c r="A59" s="20" t="s">
        <v>347</v>
      </c>
      <c r="B59" s="9" t="s">
        <v>220</v>
      </c>
      <c r="C59" s="9" t="s">
        <v>15</v>
      </c>
      <c r="D59" s="9"/>
      <c r="E59" s="9">
        <v>20</v>
      </c>
      <c r="F59" s="9"/>
      <c r="G59" s="10" t="s">
        <v>118</v>
      </c>
      <c r="H59" s="22">
        <v>1.7</v>
      </c>
      <c r="I59" s="9">
        <v>8</v>
      </c>
      <c r="J59" s="9">
        <v>6</v>
      </c>
      <c r="K59" s="9">
        <v>27</v>
      </c>
      <c r="L59" s="9">
        <v>54</v>
      </c>
      <c r="M59" s="9">
        <v>0</v>
      </c>
      <c r="N59" s="9">
        <v>106</v>
      </c>
      <c r="O59" s="9">
        <v>71</v>
      </c>
      <c r="P59" s="9">
        <v>26</v>
      </c>
      <c r="Q59" s="9">
        <v>20</v>
      </c>
      <c r="R59" s="9">
        <v>3</v>
      </c>
      <c r="S59" s="9">
        <v>92</v>
      </c>
      <c r="T59" s="9">
        <v>40</v>
      </c>
    </row>
    <row r="60" spans="1:20" x14ac:dyDescent="0.3">
      <c r="A60" s="20" t="s">
        <v>347</v>
      </c>
      <c r="B60" s="9" t="s">
        <v>221</v>
      </c>
      <c r="C60" s="9" t="s">
        <v>18</v>
      </c>
      <c r="D60" s="9"/>
      <c r="E60" s="9">
        <v>20</v>
      </c>
      <c r="F60" s="9"/>
      <c r="G60" s="11" t="s">
        <v>21</v>
      </c>
      <c r="H60" s="22">
        <v>1.9</v>
      </c>
      <c r="I60" s="9">
        <v>10</v>
      </c>
      <c r="J60" s="9">
        <v>10</v>
      </c>
      <c r="K60" s="9">
        <v>20</v>
      </c>
      <c r="L60" s="9">
        <v>70</v>
      </c>
      <c r="M60" s="9">
        <v>0</v>
      </c>
      <c r="N60" s="9">
        <v>123</v>
      </c>
      <c r="O60" s="9">
        <v>97</v>
      </c>
      <c r="P60" s="9">
        <v>27</v>
      </c>
      <c r="Q60" s="9">
        <v>26</v>
      </c>
      <c r="R60" s="9">
        <v>6</v>
      </c>
      <c r="S60" s="9">
        <v>47</v>
      </c>
      <c r="T60" s="9">
        <v>51</v>
      </c>
    </row>
    <row r="61" spans="1:20" x14ac:dyDescent="0.3">
      <c r="A61" s="20" t="s">
        <v>347</v>
      </c>
      <c r="B61" s="9" t="s">
        <v>225</v>
      </c>
      <c r="C61" s="9" t="s">
        <v>18</v>
      </c>
      <c r="D61" s="9"/>
      <c r="E61" s="9">
        <v>10</v>
      </c>
      <c r="F61" s="10" t="s">
        <v>28</v>
      </c>
      <c r="G61" s="10" t="s">
        <v>118</v>
      </c>
      <c r="H61" s="22">
        <v>3.26</v>
      </c>
      <c r="I61" s="9">
        <v>4</v>
      </c>
      <c r="J61" s="9">
        <v>9</v>
      </c>
      <c r="K61" s="9">
        <v>13</v>
      </c>
      <c r="L61" s="9">
        <v>81</v>
      </c>
      <c r="M61" s="9">
        <v>0</v>
      </c>
      <c r="N61" s="9">
        <v>113.1</v>
      </c>
      <c r="O61" s="9">
        <v>117</v>
      </c>
      <c r="P61" s="9">
        <v>47</v>
      </c>
      <c r="Q61" s="9">
        <v>41</v>
      </c>
      <c r="R61" s="9">
        <v>1</v>
      </c>
      <c r="S61" s="9">
        <v>35</v>
      </c>
      <c r="T61" s="9">
        <v>37</v>
      </c>
    </row>
    <row r="62" spans="1:20" x14ac:dyDescent="0.3">
      <c r="A62" s="20" t="s">
        <v>347</v>
      </c>
      <c r="B62" s="9" t="s">
        <v>212</v>
      </c>
      <c r="C62" s="9" t="s">
        <v>18</v>
      </c>
      <c r="D62" s="9">
        <v>15</v>
      </c>
      <c r="E62" s="9"/>
      <c r="F62" s="12" t="s">
        <v>113</v>
      </c>
      <c r="G62" s="11" t="s">
        <v>21</v>
      </c>
      <c r="H62" s="22">
        <v>3</v>
      </c>
      <c r="I62" s="9">
        <v>21</v>
      </c>
      <c r="J62" s="9">
        <v>11</v>
      </c>
      <c r="K62" s="9">
        <v>0</v>
      </c>
      <c r="L62" s="9">
        <v>38</v>
      </c>
      <c r="M62" s="9">
        <v>38</v>
      </c>
      <c r="N62" s="9">
        <v>263.2</v>
      </c>
      <c r="O62" s="9">
        <v>221</v>
      </c>
      <c r="P62" s="9">
        <v>102</v>
      </c>
      <c r="Q62" s="9">
        <v>88</v>
      </c>
      <c r="R62" s="9">
        <v>17</v>
      </c>
      <c r="S62" s="9">
        <v>119</v>
      </c>
      <c r="T62" s="9">
        <v>107</v>
      </c>
    </row>
    <row r="63" spans="1:20" x14ac:dyDescent="0.3">
      <c r="A63" s="20" t="s">
        <v>347</v>
      </c>
      <c r="B63" s="9" t="s">
        <v>217</v>
      </c>
      <c r="C63" s="9" t="s">
        <v>18</v>
      </c>
      <c r="D63" s="9">
        <v>12</v>
      </c>
      <c r="E63" s="9"/>
      <c r="F63" s="9"/>
      <c r="G63" s="9"/>
      <c r="H63" s="22">
        <v>3.27</v>
      </c>
      <c r="I63" s="9">
        <v>7</v>
      </c>
      <c r="J63" s="9">
        <v>12</v>
      </c>
      <c r="K63" s="9">
        <v>0</v>
      </c>
      <c r="L63" s="9">
        <v>26</v>
      </c>
      <c r="M63" s="9">
        <v>26</v>
      </c>
      <c r="N63" s="9">
        <v>178.2</v>
      </c>
      <c r="O63" s="9">
        <v>176</v>
      </c>
      <c r="P63" s="9">
        <v>78</v>
      </c>
      <c r="Q63" s="9">
        <v>65</v>
      </c>
      <c r="R63" s="9">
        <v>12</v>
      </c>
      <c r="S63" s="9">
        <v>84</v>
      </c>
      <c r="T63" s="9">
        <v>69</v>
      </c>
    </row>
    <row r="64" spans="1:20" x14ac:dyDescent="0.3">
      <c r="A64" s="20" t="s">
        <v>347</v>
      </c>
      <c r="B64" s="9" t="s">
        <v>215</v>
      </c>
      <c r="C64" s="9" t="s">
        <v>18</v>
      </c>
      <c r="D64" s="9">
        <v>13</v>
      </c>
      <c r="E64" s="9"/>
      <c r="F64" s="9"/>
      <c r="G64" s="9"/>
      <c r="H64" s="22">
        <v>3.38</v>
      </c>
      <c r="I64" s="9">
        <v>19</v>
      </c>
      <c r="J64" s="9">
        <v>19</v>
      </c>
      <c r="K64" s="9">
        <v>0</v>
      </c>
      <c r="L64" s="9">
        <v>41</v>
      </c>
      <c r="M64" s="9">
        <v>41</v>
      </c>
      <c r="N64" s="9">
        <v>344</v>
      </c>
      <c r="O64" s="9">
        <v>315</v>
      </c>
      <c r="P64" s="9">
        <v>143</v>
      </c>
      <c r="Q64" s="9">
        <v>129</v>
      </c>
      <c r="R64" s="9">
        <v>34</v>
      </c>
      <c r="S64" s="9">
        <v>238</v>
      </c>
      <c r="T64" s="9">
        <v>115</v>
      </c>
    </row>
    <row r="65" spans="1:20" x14ac:dyDescent="0.3">
      <c r="A65" s="20" t="s">
        <v>347</v>
      </c>
      <c r="B65" s="9" t="s">
        <v>213</v>
      </c>
      <c r="C65" s="9" t="s">
        <v>18</v>
      </c>
      <c r="D65" s="9">
        <v>15</v>
      </c>
      <c r="E65" s="9"/>
      <c r="F65" s="12" t="s">
        <v>113</v>
      </c>
      <c r="G65" s="11" t="s">
        <v>21</v>
      </c>
      <c r="H65" s="22">
        <v>2.89</v>
      </c>
      <c r="I65" s="9">
        <v>22</v>
      </c>
      <c r="J65" s="9">
        <v>16</v>
      </c>
      <c r="K65" s="9">
        <v>0</v>
      </c>
      <c r="L65" s="9">
        <v>42</v>
      </c>
      <c r="M65" s="9">
        <v>41</v>
      </c>
      <c r="N65" s="9">
        <v>332.2</v>
      </c>
      <c r="O65" s="9">
        <v>221</v>
      </c>
      <c r="P65" s="9">
        <v>127</v>
      </c>
      <c r="Q65" s="9">
        <v>107</v>
      </c>
      <c r="R65" s="9">
        <v>18</v>
      </c>
      <c r="S65" s="9">
        <v>367</v>
      </c>
      <c r="T65" s="9">
        <v>202</v>
      </c>
    </row>
    <row r="66" spans="1:20" x14ac:dyDescent="0.3">
      <c r="A66" s="20" t="s">
        <v>347</v>
      </c>
      <c r="B66" s="9" t="s">
        <v>211</v>
      </c>
      <c r="C66" s="9" t="s">
        <v>15</v>
      </c>
      <c r="D66" s="9">
        <v>20</v>
      </c>
      <c r="E66" s="9"/>
      <c r="F66" s="10" t="s">
        <v>28</v>
      </c>
      <c r="G66" s="9"/>
      <c r="H66" s="22">
        <v>1.91</v>
      </c>
      <c r="I66" s="9">
        <v>22</v>
      </c>
      <c r="J66" s="9">
        <v>13</v>
      </c>
      <c r="K66" s="9">
        <v>1</v>
      </c>
      <c r="L66" s="9">
        <v>44</v>
      </c>
      <c r="M66" s="9">
        <v>42</v>
      </c>
      <c r="N66" s="9">
        <v>334</v>
      </c>
      <c r="O66" s="9">
        <v>272</v>
      </c>
      <c r="P66" s="9">
        <v>95</v>
      </c>
      <c r="Q66" s="9">
        <v>71</v>
      </c>
      <c r="R66" s="9">
        <v>21</v>
      </c>
      <c r="S66" s="9">
        <v>210</v>
      </c>
      <c r="T66" s="9">
        <v>62</v>
      </c>
    </row>
  </sheetData>
  <autoFilter ref="A1:AL1" xr:uid="{39C4F90D-8CC9-4D30-A009-20E75E6D478E}">
    <sortState xmlns:xlrd2="http://schemas.microsoft.com/office/spreadsheetml/2017/richdata2" ref="A2:U66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4D37-B118-4769-AD0B-EF645CE97D02}">
  <sheetPr>
    <tabColor rgb="FF00B050"/>
  </sheetPr>
  <dimension ref="A1:AC86"/>
  <sheetViews>
    <sheetView zoomScale="91" zoomScaleNormal="91" workbookViewId="0">
      <selection activeCell="I20" sqref="I20"/>
    </sheetView>
  </sheetViews>
  <sheetFormatPr defaultColWidth="39.88671875" defaultRowHeight="15.6" x14ac:dyDescent="0.3"/>
  <cols>
    <col min="1" max="1" width="15.21875" style="6" bestFit="1" customWidth="1"/>
    <col min="2" max="2" width="20.33203125" style="6" bestFit="1" customWidth="1"/>
    <col min="3" max="3" width="8.77734375" style="6" bestFit="1" customWidth="1"/>
    <col min="4" max="4" width="6.88671875" style="6" bestFit="1" customWidth="1"/>
    <col min="5" max="5" width="6.6640625" style="6" bestFit="1" customWidth="1"/>
    <col min="6" max="6" width="12.44140625" style="6" bestFit="1" customWidth="1"/>
    <col min="7" max="7" width="11.33203125" style="6" bestFit="1" customWidth="1"/>
    <col min="8" max="8" width="10.109375" style="6" bestFit="1" customWidth="1"/>
    <col min="9" max="9" width="9.21875" style="6" bestFit="1" customWidth="1"/>
    <col min="10" max="10" width="7.6640625" style="6" bestFit="1" customWidth="1"/>
    <col min="11" max="11" width="13.88671875" style="6" bestFit="1" customWidth="1"/>
    <col min="12" max="12" width="8.77734375" style="6" bestFit="1" customWidth="1"/>
    <col min="13" max="14" width="7.88671875" style="6" bestFit="1" customWidth="1"/>
    <col min="15" max="15" width="6.88671875" style="6" bestFit="1" customWidth="1"/>
    <col min="16" max="17" width="7.77734375" style="6" bestFit="1" customWidth="1"/>
    <col min="18" max="18" width="8.109375" style="6" bestFit="1" customWidth="1"/>
    <col min="19" max="19" width="7.6640625" style="6" bestFit="1" customWidth="1"/>
    <col min="20" max="20" width="8.44140625" style="6" bestFit="1" customWidth="1"/>
    <col min="21" max="21" width="7.88671875" style="6" bestFit="1" customWidth="1"/>
    <col min="22" max="22" width="9.33203125" style="6" bestFit="1" customWidth="1"/>
    <col min="23" max="23" width="7.77734375" style="6" bestFit="1" customWidth="1"/>
    <col min="24" max="24" width="9.5546875" style="6" bestFit="1" customWidth="1"/>
    <col min="25" max="25" width="9.33203125" style="26" bestFit="1" customWidth="1"/>
    <col min="26" max="26" width="9.109375" style="26" bestFit="1" customWidth="1"/>
    <col min="27" max="27" width="9.33203125" style="26" bestFit="1" customWidth="1"/>
    <col min="28" max="28" width="7.88671875" style="6" bestFit="1" customWidth="1"/>
    <col min="29" max="29" width="8.109375" style="6" bestFit="1" customWidth="1"/>
    <col min="30" max="16384" width="39.88671875" style="6"/>
  </cols>
  <sheetData>
    <row r="1" spans="1:29" s="4" customFormat="1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354</v>
      </c>
      <c r="H1" s="15" t="s">
        <v>46</v>
      </c>
      <c r="I1" s="15" t="s">
        <v>47</v>
      </c>
      <c r="J1" s="15" t="s">
        <v>48</v>
      </c>
      <c r="K1" s="15" t="s">
        <v>345</v>
      </c>
      <c r="L1" s="15" t="s">
        <v>40</v>
      </c>
      <c r="M1" s="15" t="s">
        <v>132</v>
      </c>
      <c r="N1" s="15" t="s">
        <v>133</v>
      </c>
      <c r="O1" s="15" t="s">
        <v>118</v>
      </c>
      <c r="P1" s="15" t="s">
        <v>72</v>
      </c>
      <c r="Q1" s="15" t="s">
        <v>80</v>
      </c>
      <c r="R1" s="15" t="s">
        <v>4</v>
      </c>
      <c r="S1" s="15" t="s">
        <v>134</v>
      </c>
      <c r="T1" s="15" t="s">
        <v>135</v>
      </c>
      <c r="U1" s="15" t="s">
        <v>121</v>
      </c>
      <c r="V1" s="15" t="s">
        <v>137</v>
      </c>
      <c r="W1" s="15" t="s">
        <v>139</v>
      </c>
      <c r="X1" s="15" t="s">
        <v>140</v>
      </c>
      <c r="Y1" s="24" t="s">
        <v>142</v>
      </c>
      <c r="Z1" s="24" t="s">
        <v>143</v>
      </c>
      <c r="AA1" s="24" t="s">
        <v>144</v>
      </c>
      <c r="AB1" s="15" t="s">
        <v>151</v>
      </c>
      <c r="AC1" s="15" t="s">
        <v>152</v>
      </c>
    </row>
    <row r="2" spans="1:29" x14ac:dyDescent="0.3">
      <c r="A2" s="16" t="s">
        <v>348</v>
      </c>
      <c r="B2" s="9" t="s">
        <v>274</v>
      </c>
      <c r="C2" s="9" t="s">
        <v>65</v>
      </c>
      <c r="D2" s="9">
        <v>4</v>
      </c>
      <c r="E2" s="9" t="s">
        <v>18</v>
      </c>
      <c r="F2" s="9">
        <v>1</v>
      </c>
      <c r="G2" s="9">
        <v>8</v>
      </c>
      <c r="H2" s="9">
        <v>22</v>
      </c>
      <c r="I2" s="9">
        <v>23</v>
      </c>
      <c r="J2" s="9"/>
      <c r="K2" s="9"/>
      <c r="L2" s="9" t="s">
        <v>65</v>
      </c>
      <c r="M2" s="9">
        <v>685</v>
      </c>
      <c r="N2" s="9">
        <v>642</v>
      </c>
      <c r="O2" s="9">
        <v>200</v>
      </c>
      <c r="P2" s="9">
        <v>32</v>
      </c>
      <c r="Q2" s="9">
        <v>3</v>
      </c>
      <c r="R2" s="9">
        <v>21</v>
      </c>
      <c r="S2" s="9">
        <v>301</v>
      </c>
      <c r="T2" s="9">
        <v>111</v>
      </c>
      <c r="U2" s="9">
        <v>31</v>
      </c>
      <c r="V2" s="9">
        <v>3</v>
      </c>
      <c r="W2" s="9">
        <v>8</v>
      </c>
      <c r="X2" s="9">
        <v>8</v>
      </c>
      <c r="Y2" s="25">
        <v>0.34200000000000003</v>
      </c>
      <c r="Z2" s="25">
        <v>0.46899999999999997</v>
      </c>
      <c r="AA2" s="25">
        <v>0.81100000000000005</v>
      </c>
      <c r="AB2" s="9">
        <v>5</v>
      </c>
      <c r="AC2" s="9">
        <v>4</v>
      </c>
    </row>
    <row r="3" spans="1:29" x14ac:dyDescent="0.3">
      <c r="A3" s="16" t="s">
        <v>348</v>
      </c>
      <c r="B3" s="9" t="s">
        <v>276</v>
      </c>
      <c r="C3" s="9" t="s">
        <v>234</v>
      </c>
      <c r="D3" s="9">
        <v>3</v>
      </c>
      <c r="E3" s="9" t="s">
        <v>15</v>
      </c>
      <c r="F3" s="9">
        <v>1</v>
      </c>
      <c r="G3" s="9">
        <v>15</v>
      </c>
      <c r="H3" s="9">
        <v>26</v>
      </c>
      <c r="I3" s="9">
        <v>36</v>
      </c>
      <c r="J3" s="9"/>
      <c r="K3" s="9" t="s">
        <v>236</v>
      </c>
      <c r="L3" s="9" t="s">
        <v>234</v>
      </c>
      <c r="M3" s="9">
        <v>632</v>
      </c>
      <c r="N3" s="9">
        <v>543</v>
      </c>
      <c r="O3" s="9">
        <v>146</v>
      </c>
      <c r="P3" s="9">
        <v>31</v>
      </c>
      <c r="Q3" s="9">
        <v>1</v>
      </c>
      <c r="R3" s="9">
        <v>14</v>
      </c>
      <c r="S3" s="9">
        <v>221</v>
      </c>
      <c r="T3" s="9">
        <v>60</v>
      </c>
      <c r="U3" s="9">
        <v>87</v>
      </c>
      <c r="V3" s="9">
        <v>2</v>
      </c>
      <c r="W3" s="9">
        <v>0</v>
      </c>
      <c r="X3" s="9">
        <v>0</v>
      </c>
      <c r="Y3" s="25">
        <v>0.372</v>
      </c>
      <c r="Z3" s="25">
        <v>0.40699999999999997</v>
      </c>
      <c r="AA3" s="25">
        <v>0.77900000000000003</v>
      </c>
      <c r="AB3" s="9">
        <v>8</v>
      </c>
      <c r="AC3" s="9">
        <v>4</v>
      </c>
    </row>
    <row r="4" spans="1:29" x14ac:dyDescent="0.3">
      <c r="A4" s="16" t="s">
        <v>348</v>
      </c>
      <c r="B4" s="9" t="s">
        <v>278</v>
      </c>
      <c r="C4" s="9" t="s">
        <v>72</v>
      </c>
      <c r="D4" s="9">
        <v>8</v>
      </c>
      <c r="E4" s="9" t="s">
        <v>18</v>
      </c>
      <c r="F4" s="9">
        <v>0</v>
      </c>
      <c r="G4" s="9">
        <v>11</v>
      </c>
      <c r="H4" s="9">
        <v>15</v>
      </c>
      <c r="I4" s="9">
        <v>37</v>
      </c>
      <c r="J4" s="9"/>
      <c r="K4" s="9"/>
      <c r="L4" s="9" t="s">
        <v>72</v>
      </c>
      <c r="M4" s="9">
        <v>467</v>
      </c>
      <c r="N4" s="9">
        <v>431</v>
      </c>
      <c r="O4" s="9">
        <v>112</v>
      </c>
      <c r="P4" s="9">
        <v>22</v>
      </c>
      <c r="Q4" s="9">
        <v>1</v>
      </c>
      <c r="R4" s="9">
        <v>6</v>
      </c>
      <c r="S4" s="9">
        <v>154</v>
      </c>
      <c r="T4" s="9">
        <v>42</v>
      </c>
      <c r="U4" s="9">
        <v>20</v>
      </c>
      <c r="V4" s="9">
        <v>4</v>
      </c>
      <c r="W4" s="9">
        <v>4</v>
      </c>
      <c r="X4" s="9">
        <v>13</v>
      </c>
      <c r="Y4" s="25">
        <v>0.29599999999999999</v>
      </c>
      <c r="Z4" s="25">
        <v>0.35699999999999998</v>
      </c>
      <c r="AA4" s="25">
        <v>0.65400000000000003</v>
      </c>
      <c r="AB4" s="9">
        <v>4</v>
      </c>
      <c r="AC4" s="9">
        <v>7</v>
      </c>
    </row>
    <row r="5" spans="1:29" x14ac:dyDescent="0.3">
      <c r="A5" s="16" t="s">
        <v>348</v>
      </c>
      <c r="B5" s="9" t="s">
        <v>277</v>
      </c>
      <c r="C5" s="9" t="s">
        <v>72</v>
      </c>
      <c r="D5" s="9">
        <v>8</v>
      </c>
      <c r="E5" s="9" t="s">
        <v>18</v>
      </c>
      <c r="F5" s="9">
        <v>0</v>
      </c>
      <c r="G5" s="9">
        <v>8</v>
      </c>
      <c r="H5" s="9">
        <v>26</v>
      </c>
      <c r="I5" s="9">
        <v>30</v>
      </c>
      <c r="J5" s="9"/>
      <c r="K5" s="9"/>
      <c r="L5" s="9" t="s">
        <v>72</v>
      </c>
      <c r="M5" s="9">
        <v>590</v>
      </c>
      <c r="N5" s="9">
        <v>542</v>
      </c>
      <c r="O5" s="9">
        <v>147</v>
      </c>
      <c r="P5" s="9">
        <v>17</v>
      </c>
      <c r="Q5" s="9">
        <v>1</v>
      </c>
      <c r="R5" s="9">
        <v>6</v>
      </c>
      <c r="S5" s="9">
        <v>184</v>
      </c>
      <c r="T5" s="9">
        <v>60</v>
      </c>
      <c r="U5" s="9">
        <v>30</v>
      </c>
      <c r="V5" s="9">
        <v>3</v>
      </c>
      <c r="W5" s="9">
        <v>7</v>
      </c>
      <c r="X5" s="9">
        <v>24</v>
      </c>
      <c r="Y5" s="25">
        <v>0.309</v>
      </c>
      <c r="Z5" s="25">
        <v>0.33900000000000002</v>
      </c>
      <c r="AA5" s="25">
        <v>0.64900000000000002</v>
      </c>
      <c r="AB5" s="9">
        <v>8</v>
      </c>
      <c r="AC5" s="9">
        <v>4</v>
      </c>
    </row>
    <row r="6" spans="1:29" x14ac:dyDescent="0.3">
      <c r="A6" s="16" t="s">
        <v>348</v>
      </c>
      <c r="B6" s="9" t="s">
        <v>280</v>
      </c>
      <c r="C6" s="9" t="s">
        <v>75</v>
      </c>
      <c r="D6" s="9">
        <v>6</v>
      </c>
      <c r="E6" s="9" t="s">
        <v>18</v>
      </c>
      <c r="F6" s="9">
        <v>1</v>
      </c>
      <c r="G6" s="9">
        <v>18</v>
      </c>
      <c r="H6" s="9">
        <v>27</v>
      </c>
      <c r="I6" s="9">
        <v>26</v>
      </c>
      <c r="J6" s="9"/>
      <c r="K6" s="9" t="s">
        <v>282</v>
      </c>
      <c r="L6" s="9" t="s">
        <v>75</v>
      </c>
      <c r="M6" s="9">
        <v>609</v>
      </c>
      <c r="N6" s="9">
        <v>535</v>
      </c>
      <c r="O6" s="9">
        <v>147</v>
      </c>
      <c r="P6" s="9">
        <v>13</v>
      </c>
      <c r="Q6" s="9">
        <v>5</v>
      </c>
      <c r="R6" s="9">
        <v>6</v>
      </c>
      <c r="S6" s="9">
        <v>188</v>
      </c>
      <c r="T6" s="9">
        <v>37</v>
      </c>
      <c r="U6" s="9">
        <v>62</v>
      </c>
      <c r="V6" s="9">
        <v>5</v>
      </c>
      <c r="W6" s="9">
        <v>0</v>
      </c>
      <c r="X6" s="9">
        <v>0</v>
      </c>
      <c r="Y6" s="25">
        <v>0.35499999999999998</v>
      </c>
      <c r="Z6" s="25">
        <v>0.35099999999999998</v>
      </c>
      <c r="AA6" s="25">
        <v>0.70699999999999996</v>
      </c>
      <c r="AB6" s="9">
        <v>36</v>
      </c>
      <c r="AC6" s="9">
        <v>16</v>
      </c>
    </row>
    <row r="7" spans="1:29" x14ac:dyDescent="0.3">
      <c r="A7" s="16" t="s">
        <v>348</v>
      </c>
      <c r="B7" s="9" t="s">
        <v>284</v>
      </c>
      <c r="C7" s="9" t="s">
        <v>80</v>
      </c>
      <c r="D7" s="9">
        <v>3</v>
      </c>
      <c r="E7" s="9" t="s">
        <v>18</v>
      </c>
      <c r="F7" s="9">
        <v>0</v>
      </c>
      <c r="G7" s="9">
        <v>15</v>
      </c>
      <c r="H7" s="9">
        <v>24</v>
      </c>
      <c r="I7" s="9">
        <v>31</v>
      </c>
      <c r="J7" s="9"/>
      <c r="K7" s="9"/>
      <c r="L7" s="9" t="s">
        <v>80</v>
      </c>
      <c r="M7" s="9">
        <v>509</v>
      </c>
      <c r="N7" s="9">
        <v>453</v>
      </c>
      <c r="O7" s="9">
        <v>142</v>
      </c>
      <c r="P7" s="9">
        <v>21</v>
      </c>
      <c r="Q7" s="9">
        <v>5</v>
      </c>
      <c r="R7" s="9">
        <v>9</v>
      </c>
      <c r="S7" s="9">
        <v>200</v>
      </c>
      <c r="T7" s="9">
        <v>54</v>
      </c>
      <c r="U7" s="9">
        <v>42</v>
      </c>
      <c r="V7" s="9">
        <v>5</v>
      </c>
      <c r="W7" s="9">
        <v>6</v>
      </c>
      <c r="X7" s="9">
        <v>15</v>
      </c>
      <c r="Y7" s="25">
        <v>0.374</v>
      </c>
      <c r="Z7" s="25">
        <v>0.442</v>
      </c>
      <c r="AA7" s="25">
        <v>0.81499999999999995</v>
      </c>
      <c r="AB7" s="9">
        <v>11</v>
      </c>
      <c r="AC7" s="9">
        <v>7</v>
      </c>
    </row>
    <row r="8" spans="1:29" x14ac:dyDescent="0.3">
      <c r="A8" s="16" t="s">
        <v>348</v>
      </c>
      <c r="B8" s="9" t="s">
        <v>283</v>
      </c>
      <c r="C8" s="9" t="s">
        <v>80</v>
      </c>
      <c r="D8" s="9">
        <v>4</v>
      </c>
      <c r="E8" s="9" t="s">
        <v>18</v>
      </c>
      <c r="F8" s="9">
        <v>4</v>
      </c>
      <c r="G8" s="9">
        <v>10</v>
      </c>
      <c r="H8" s="9">
        <v>14</v>
      </c>
      <c r="I8" s="9">
        <v>37</v>
      </c>
      <c r="J8" s="9"/>
      <c r="K8" s="9"/>
      <c r="L8" s="9" t="s">
        <v>80</v>
      </c>
      <c r="M8" s="9">
        <v>449</v>
      </c>
      <c r="N8" s="9">
        <v>402</v>
      </c>
      <c r="O8" s="9">
        <v>99</v>
      </c>
      <c r="P8" s="9">
        <v>19</v>
      </c>
      <c r="Q8" s="9">
        <v>2</v>
      </c>
      <c r="R8" s="9">
        <v>11</v>
      </c>
      <c r="S8" s="9">
        <v>155</v>
      </c>
      <c r="T8" s="9">
        <v>46</v>
      </c>
      <c r="U8" s="9">
        <v>37</v>
      </c>
      <c r="V8" s="9">
        <v>4</v>
      </c>
      <c r="W8" s="9">
        <v>3</v>
      </c>
      <c r="X8" s="9">
        <v>11</v>
      </c>
      <c r="Y8" s="25">
        <v>0.314</v>
      </c>
      <c r="Z8" s="25">
        <v>0.38600000000000001</v>
      </c>
      <c r="AA8" s="25">
        <v>0.69899999999999995</v>
      </c>
      <c r="AB8" s="9">
        <v>2</v>
      </c>
      <c r="AC8" s="9">
        <v>4</v>
      </c>
    </row>
    <row r="9" spans="1:29" x14ac:dyDescent="0.3">
      <c r="A9" s="16" t="s">
        <v>348</v>
      </c>
      <c r="B9" s="9" t="s">
        <v>272</v>
      </c>
      <c r="C9" s="9" t="s">
        <v>57</v>
      </c>
      <c r="D9" s="9">
        <v>8</v>
      </c>
      <c r="E9" s="9" t="s">
        <v>18</v>
      </c>
      <c r="F9" s="9">
        <v>0</v>
      </c>
      <c r="G9" s="9">
        <v>6</v>
      </c>
      <c r="H9" s="9">
        <v>0</v>
      </c>
      <c r="I9" s="9">
        <v>37</v>
      </c>
      <c r="J9" s="9">
        <v>3</v>
      </c>
      <c r="K9" s="9"/>
      <c r="L9" s="9" t="s">
        <v>57</v>
      </c>
      <c r="M9" s="9">
        <v>496</v>
      </c>
      <c r="N9" s="9">
        <v>448</v>
      </c>
      <c r="O9" s="9">
        <v>102</v>
      </c>
      <c r="P9" s="9">
        <v>24</v>
      </c>
      <c r="Q9" s="9">
        <v>2</v>
      </c>
      <c r="R9" s="9">
        <v>3</v>
      </c>
      <c r="S9" s="9">
        <v>139</v>
      </c>
      <c r="T9" s="9">
        <v>34</v>
      </c>
      <c r="U9" s="9">
        <v>37</v>
      </c>
      <c r="V9" s="9">
        <v>0</v>
      </c>
      <c r="W9" s="9">
        <v>2</v>
      </c>
      <c r="X9" s="9">
        <v>15</v>
      </c>
      <c r="Y9" s="25">
        <v>0.28499999999999998</v>
      </c>
      <c r="Z9" s="25">
        <v>0.31</v>
      </c>
      <c r="AA9" s="25">
        <v>0.59599999999999997</v>
      </c>
      <c r="AB9" s="9">
        <v>0</v>
      </c>
      <c r="AC9" s="9">
        <v>0</v>
      </c>
    </row>
    <row r="10" spans="1:29" x14ac:dyDescent="0.3">
      <c r="A10" s="16" t="s">
        <v>348</v>
      </c>
      <c r="B10" s="9" t="s">
        <v>273</v>
      </c>
      <c r="C10" s="9" t="s">
        <v>52</v>
      </c>
      <c r="D10" s="9">
        <v>7</v>
      </c>
      <c r="E10" s="9" t="s">
        <v>18</v>
      </c>
      <c r="F10" s="9">
        <v>1</v>
      </c>
      <c r="G10" s="9">
        <v>5</v>
      </c>
      <c r="H10" s="9">
        <v>20</v>
      </c>
      <c r="I10" s="9">
        <v>37</v>
      </c>
      <c r="J10" s="9">
        <v>3</v>
      </c>
      <c r="K10" s="9" t="s">
        <v>63</v>
      </c>
      <c r="L10" s="9" t="s">
        <v>52</v>
      </c>
      <c r="M10" s="9">
        <v>430</v>
      </c>
      <c r="N10" s="9">
        <v>349</v>
      </c>
      <c r="O10" s="9">
        <v>88</v>
      </c>
      <c r="P10" s="9">
        <v>14</v>
      </c>
      <c r="Q10" s="9">
        <v>1</v>
      </c>
      <c r="R10" s="9">
        <v>16</v>
      </c>
      <c r="S10" s="9">
        <v>152</v>
      </c>
      <c r="T10" s="9">
        <v>57</v>
      </c>
      <c r="U10" s="9">
        <v>75</v>
      </c>
      <c r="V10" s="9">
        <v>0</v>
      </c>
      <c r="W10" s="9">
        <v>5</v>
      </c>
      <c r="X10" s="9">
        <v>11</v>
      </c>
      <c r="Y10" s="25">
        <v>0.38</v>
      </c>
      <c r="Z10" s="25">
        <v>0.436</v>
      </c>
      <c r="AA10" s="25">
        <v>0.81499999999999995</v>
      </c>
      <c r="AB10" s="9">
        <v>2</v>
      </c>
      <c r="AC10" s="9">
        <v>2</v>
      </c>
    </row>
    <row r="11" spans="1:29" x14ac:dyDescent="0.3">
      <c r="A11" s="16" t="s">
        <v>348</v>
      </c>
      <c r="B11" s="9" t="s">
        <v>289</v>
      </c>
      <c r="C11" s="9" t="s">
        <v>96</v>
      </c>
      <c r="D11" s="9">
        <v>3</v>
      </c>
      <c r="E11" s="9" t="s">
        <v>15</v>
      </c>
      <c r="F11" s="9">
        <v>3</v>
      </c>
      <c r="G11" s="9">
        <v>17</v>
      </c>
      <c r="H11" s="9">
        <v>29</v>
      </c>
      <c r="I11" s="9">
        <v>37</v>
      </c>
      <c r="J11" s="9"/>
      <c r="K11" s="9"/>
      <c r="L11" s="9" t="s">
        <v>96</v>
      </c>
      <c r="M11" s="9">
        <v>642</v>
      </c>
      <c r="N11" s="9">
        <v>581</v>
      </c>
      <c r="O11" s="9">
        <v>194</v>
      </c>
      <c r="P11" s="9">
        <v>32</v>
      </c>
      <c r="Q11" s="9">
        <v>12</v>
      </c>
      <c r="R11" s="9">
        <v>30</v>
      </c>
      <c r="S11" s="9">
        <v>340</v>
      </c>
      <c r="T11" s="9">
        <v>117</v>
      </c>
      <c r="U11" s="9">
        <v>57</v>
      </c>
      <c r="V11" s="9">
        <v>2</v>
      </c>
      <c r="W11" s="9">
        <v>2</v>
      </c>
      <c r="X11" s="9">
        <v>8</v>
      </c>
      <c r="Y11" s="25">
        <v>0.39400000000000002</v>
      </c>
      <c r="Z11" s="25">
        <v>0.58499999999999996</v>
      </c>
      <c r="AA11" s="25">
        <v>0.97899999999999998</v>
      </c>
      <c r="AB11" s="9">
        <v>20</v>
      </c>
      <c r="AC11" s="9">
        <v>7</v>
      </c>
    </row>
    <row r="12" spans="1:29" x14ac:dyDescent="0.3">
      <c r="A12" s="16" t="s">
        <v>348</v>
      </c>
      <c r="B12" s="9" t="s">
        <v>292</v>
      </c>
      <c r="C12" s="9" t="s">
        <v>96</v>
      </c>
      <c r="D12" s="9">
        <v>2</v>
      </c>
      <c r="E12" s="9" t="s">
        <v>18</v>
      </c>
      <c r="F12" s="9">
        <v>0</v>
      </c>
      <c r="G12" s="9">
        <v>12</v>
      </c>
      <c r="H12" s="9">
        <v>23</v>
      </c>
      <c r="I12" s="9">
        <v>32</v>
      </c>
      <c r="J12" s="9"/>
      <c r="K12" s="9"/>
      <c r="L12" s="9" t="s">
        <v>96</v>
      </c>
      <c r="M12" s="9">
        <v>746</v>
      </c>
      <c r="N12" s="9">
        <v>677</v>
      </c>
      <c r="O12" s="9">
        <v>213</v>
      </c>
      <c r="P12" s="9">
        <v>25</v>
      </c>
      <c r="Q12" s="9">
        <v>15</v>
      </c>
      <c r="R12" s="9">
        <v>46</v>
      </c>
      <c r="S12" s="9">
        <v>406</v>
      </c>
      <c r="T12" s="9">
        <v>139</v>
      </c>
      <c r="U12" s="9">
        <v>58</v>
      </c>
      <c r="V12" s="9">
        <v>5</v>
      </c>
      <c r="W12" s="9">
        <v>5</v>
      </c>
      <c r="X12" s="9">
        <v>15</v>
      </c>
      <c r="Y12" s="25">
        <v>0.37</v>
      </c>
      <c r="Z12" s="25">
        <v>0.6</v>
      </c>
      <c r="AA12" s="25">
        <v>0.97</v>
      </c>
      <c r="AB12" s="9">
        <v>7</v>
      </c>
      <c r="AC12" s="9">
        <v>5</v>
      </c>
    </row>
    <row r="13" spans="1:29" x14ac:dyDescent="0.3">
      <c r="A13" s="16" t="s">
        <v>348</v>
      </c>
      <c r="B13" s="9" t="s">
        <v>297</v>
      </c>
      <c r="C13" s="9" t="s">
        <v>96</v>
      </c>
      <c r="D13" s="9">
        <v>1</v>
      </c>
      <c r="E13" s="9" t="s">
        <v>42</v>
      </c>
      <c r="F13" s="9">
        <v>0</v>
      </c>
      <c r="G13" s="9">
        <v>4</v>
      </c>
      <c r="H13" s="9">
        <v>0</v>
      </c>
      <c r="I13" s="9">
        <v>34</v>
      </c>
      <c r="J13" s="9"/>
      <c r="K13" s="9"/>
      <c r="L13" s="9" t="s">
        <v>96</v>
      </c>
      <c r="M13" s="9">
        <v>608</v>
      </c>
      <c r="N13" s="9">
        <v>502</v>
      </c>
      <c r="O13" s="9">
        <v>147</v>
      </c>
      <c r="P13" s="9">
        <v>21</v>
      </c>
      <c r="Q13" s="9">
        <v>2</v>
      </c>
      <c r="R13" s="9">
        <v>20</v>
      </c>
      <c r="S13" s="9">
        <v>232</v>
      </c>
      <c r="T13" s="9">
        <v>81</v>
      </c>
      <c r="U13" s="9">
        <v>98</v>
      </c>
      <c r="V13" s="9">
        <v>2</v>
      </c>
      <c r="W13" s="9">
        <v>2</v>
      </c>
      <c r="X13" s="9">
        <v>14</v>
      </c>
      <c r="Y13" s="25">
        <v>0.40899999999999997</v>
      </c>
      <c r="Z13" s="25">
        <v>0.46200000000000002</v>
      </c>
      <c r="AA13" s="25">
        <v>0.871</v>
      </c>
      <c r="AB13" s="9">
        <v>0</v>
      </c>
      <c r="AC13" s="9">
        <v>0</v>
      </c>
    </row>
    <row r="14" spans="1:29" x14ac:dyDescent="0.3">
      <c r="A14" s="16" t="s">
        <v>348</v>
      </c>
      <c r="B14" s="9" t="s">
        <v>296</v>
      </c>
      <c r="C14" s="9" t="s">
        <v>96</v>
      </c>
      <c r="D14" s="9">
        <v>1</v>
      </c>
      <c r="E14" s="9" t="s">
        <v>18</v>
      </c>
      <c r="F14" s="9">
        <v>1</v>
      </c>
      <c r="G14" s="9">
        <v>6</v>
      </c>
      <c r="H14" s="9">
        <v>20</v>
      </c>
      <c r="I14" s="9">
        <v>30</v>
      </c>
      <c r="J14" s="9"/>
      <c r="K14" s="9"/>
      <c r="L14" s="9" t="s">
        <v>96</v>
      </c>
      <c r="M14" s="9">
        <v>627</v>
      </c>
      <c r="N14" s="9">
        <v>534</v>
      </c>
      <c r="O14" s="9">
        <v>142</v>
      </c>
      <c r="P14" s="9">
        <v>29</v>
      </c>
      <c r="Q14" s="9">
        <v>0</v>
      </c>
      <c r="R14" s="9">
        <v>30</v>
      </c>
      <c r="S14" s="9">
        <v>261</v>
      </c>
      <c r="T14" s="9">
        <v>97</v>
      </c>
      <c r="U14" s="9">
        <v>82</v>
      </c>
      <c r="V14" s="9">
        <v>10</v>
      </c>
      <c r="W14" s="9">
        <v>0</v>
      </c>
      <c r="X14" s="9">
        <v>0</v>
      </c>
      <c r="Y14" s="25">
        <v>0.374</v>
      </c>
      <c r="Z14" s="25">
        <v>0.48899999999999999</v>
      </c>
      <c r="AA14" s="25">
        <v>0.86299999999999999</v>
      </c>
      <c r="AB14" s="9">
        <v>1</v>
      </c>
      <c r="AC14" s="9">
        <v>1</v>
      </c>
    </row>
    <row r="15" spans="1:29" x14ac:dyDescent="0.3">
      <c r="A15" s="16" t="s">
        <v>348</v>
      </c>
      <c r="B15" s="9" t="s">
        <v>291</v>
      </c>
      <c r="C15" s="9" t="s">
        <v>96</v>
      </c>
      <c r="D15" s="9">
        <v>2</v>
      </c>
      <c r="E15" s="9" t="s">
        <v>15</v>
      </c>
      <c r="F15" s="9">
        <v>2</v>
      </c>
      <c r="G15" s="9">
        <v>17</v>
      </c>
      <c r="H15" s="9">
        <v>27</v>
      </c>
      <c r="I15" s="9">
        <v>35</v>
      </c>
      <c r="J15" s="9"/>
      <c r="K15" s="9"/>
      <c r="L15" s="9" t="s">
        <v>96</v>
      </c>
      <c r="M15" s="9">
        <v>420</v>
      </c>
      <c r="N15" s="9">
        <v>380</v>
      </c>
      <c r="O15" s="9">
        <v>120</v>
      </c>
      <c r="P15" s="9">
        <v>27</v>
      </c>
      <c r="Q15" s="9">
        <v>4</v>
      </c>
      <c r="R15" s="9">
        <v>8</v>
      </c>
      <c r="S15" s="9">
        <v>179</v>
      </c>
      <c r="T15" s="9">
        <v>32</v>
      </c>
      <c r="U15" s="9">
        <v>36</v>
      </c>
      <c r="V15" s="9">
        <v>1</v>
      </c>
      <c r="W15" s="9">
        <v>3</v>
      </c>
      <c r="X15" s="9">
        <v>7</v>
      </c>
      <c r="Y15" s="25">
        <v>0.374</v>
      </c>
      <c r="Z15" s="25">
        <v>0.47099999999999997</v>
      </c>
      <c r="AA15" s="25">
        <v>0.84499999999999997</v>
      </c>
      <c r="AB15" s="9">
        <v>12</v>
      </c>
      <c r="AC15" s="9">
        <v>5</v>
      </c>
    </row>
    <row r="16" spans="1:29" x14ac:dyDescent="0.3">
      <c r="A16" s="16" t="s">
        <v>348</v>
      </c>
      <c r="B16" s="9" t="s">
        <v>295</v>
      </c>
      <c r="C16" s="9" t="s">
        <v>96</v>
      </c>
      <c r="D16" s="9">
        <v>1</v>
      </c>
      <c r="E16" s="9" t="s">
        <v>18</v>
      </c>
      <c r="F16" s="9">
        <v>2</v>
      </c>
      <c r="G16" s="9">
        <v>17</v>
      </c>
      <c r="H16" s="9">
        <v>27</v>
      </c>
      <c r="I16" s="9">
        <v>26</v>
      </c>
      <c r="J16" s="9"/>
      <c r="K16" s="9"/>
      <c r="L16" s="9" t="s">
        <v>96</v>
      </c>
      <c r="M16" s="9">
        <v>671</v>
      </c>
      <c r="N16" s="9">
        <v>587</v>
      </c>
      <c r="O16" s="9">
        <v>164</v>
      </c>
      <c r="P16" s="9">
        <v>28</v>
      </c>
      <c r="Q16" s="9">
        <v>4</v>
      </c>
      <c r="R16" s="9">
        <v>20</v>
      </c>
      <c r="S16" s="9">
        <v>260</v>
      </c>
      <c r="T16" s="9">
        <v>84</v>
      </c>
      <c r="U16" s="9">
        <v>75</v>
      </c>
      <c r="V16" s="9">
        <v>1</v>
      </c>
      <c r="W16" s="9">
        <v>6</v>
      </c>
      <c r="X16" s="9">
        <v>8</v>
      </c>
      <c r="Y16" s="25">
        <v>0.35899999999999999</v>
      </c>
      <c r="Z16" s="25">
        <v>0.443</v>
      </c>
      <c r="AA16" s="25">
        <v>0.80200000000000005</v>
      </c>
      <c r="AB16" s="9">
        <v>12</v>
      </c>
      <c r="AC16" s="9">
        <v>5</v>
      </c>
    </row>
    <row r="17" spans="1:29" x14ac:dyDescent="0.3">
      <c r="A17" s="16" t="s">
        <v>348</v>
      </c>
      <c r="B17" s="9" t="s">
        <v>294</v>
      </c>
      <c r="C17" s="9" t="s">
        <v>200</v>
      </c>
      <c r="D17" s="9">
        <v>1</v>
      </c>
      <c r="E17" s="9" t="s">
        <v>18</v>
      </c>
      <c r="F17" s="9">
        <v>2</v>
      </c>
      <c r="G17" s="9">
        <v>18</v>
      </c>
      <c r="H17" s="9">
        <v>26</v>
      </c>
      <c r="I17" s="9">
        <v>24</v>
      </c>
      <c r="J17" s="9"/>
      <c r="K17" s="9" t="s">
        <v>55</v>
      </c>
      <c r="L17" s="9" t="s">
        <v>200</v>
      </c>
      <c r="M17" s="9">
        <v>594</v>
      </c>
      <c r="N17" s="9">
        <v>524</v>
      </c>
      <c r="O17" s="9">
        <v>148</v>
      </c>
      <c r="P17" s="9">
        <v>21</v>
      </c>
      <c r="Q17" s="9">
        <v>6</v>
      </c>
      <c r="R17" s="9">
        <v>25</v>
      </c>
      <c r="S17" s="9">
        <v>256</v>
      </c>
      <c r="T17" s="9">
        <v>76</v>
      </c>
      <c r="U17" s="9">
        <v>53</v>
      </c>
      <c r="V17" s="9">
        <v>13</v>
      </c>
      <c r="W17" s="9">
        <v>0</v>
      </c>
      <c r="X17" s="9">
        <v>0</v>
      </c>
      <c r="Y17" s="25">
        <v>0.36299999999999999</v>
      </c>
      <c r="Z17" s="25">
        <v>0.48899999999999999</v>
      </c>
      <c r="AA17" s="25">
        <v>0.85099999999999998</v>
      </c>
      <c r="AB17" s="9">
        <v>32</v>
      </c>
      <c r="AC17" s="9">
        <v>17</v>
      </c>
    </row>
    <row r="18" spans="1:29" x14ac:dyDescent="0.3">
      <c r="A18" s="16" t="s">
        <v>348</v>
      </c>
      <c r="B18" s="9" t="s">
        <v>285</v>
      </c>
      <c r="C18" s="9" t="s">
        <v>187</v>
      </c>
      <c r="D18" s="9">
        <v>9</v>
      </c>
      <c r="E18" s="9" t="s">
        <v>42</v>
      </c>
      <c r="F18" s="9">
        <v>0</v>
      </c>
      <c r="G18" s="9">
        <v>17</v>
      </c>
      <c r="H18" s="9">
        <v>31</v>
      </c>
      <c r="I18" s="9">
        <v>35</v>
      </c>
      <c r="J18" s="9"/>
      <c r="K18" s="9"/>
      <c r="L18" s="9" t="s">
        <v>187</v>
      </c>
      <c r="M18" s="9">
        <v>615</v>
      </c>
      <c r="N18" s="9">
        <v>547</v>
      </c>
      <c r="O18" s="9">
        <v>138</v>
      </c>
      <c r="P18" s="9">
        <v>16</v>
      </c>
      <c r="Q18" s="9">
        <v>6</v>
      </c>
      <c r="R18" s="9">
        <v>0</v>
      </c>
      <c r="S18" s="9">
        <v>166</v>
      </c>
      <c r="T18" s="9">
        <v>32</v>
      </c>
      <c r="U18" s="9">
        <v>53</v>
      </c>
      <c r="V18" s="9">
        <v>2</v>
      </c>
      <c r="W18" s="9">
        <v>0</v>
      </c>
      <c r="X18" s="9">
        <v>0</v>
      </c>
      <c r="Y18" s="25">
        <v>0.32100000000000001</v>
      </c>
      <c r="Z18" s="25">
        <v>0.30299999999999999</v>
      </c>
      <c r="AA18" s="25">
        <v>0.624</v>
      </c>
      <c r="AB18" s="9">
        <v>28</v>
      </c>
      <c r="AC18" s="9">
        <v>7</v>
      </c>
    </row>
    <row r="19" spans="1:29" x14ac:dyDescent="0.3">
      <c r="A19" s="16" t="s">
        <v>348</v>
      </c>
      <c r="B19" s="9" t="s">
        <v>287</v>
      </c>
      <c r="C19" s="9" t="s">
        <v>90</v>
      </c>
      <c r="D19" s="9">
        <v>9</v>
      </c>
      <c r="E19" s="9" t="s">
        <v>18</v>
      </c>
      <c r="F19" s="9">
        <v>2</v>
      </c>
      <c r="G19" s="9">
        <v>16</v>
      </c>
      <c r="H19" s="9">
        <v>18</v>
      </c>
      <c r="I19" s="9">
        <v>38</v>
      </c>
      <c r="J19" s="9"/>
      <c r="K19" s="9" t="s">
        <v>246</v>
      </c>
      <c r="L19" s="9" t="s">
        <v>90</v>
      </c>
      <c r="M19" s="9">
        <v>561</v>
      </c>
      <c r="N19" s="9">
        <v>487</v>
      </c>
      <c r="O19" s="9">
        <v>132</v>
      </c>
      <c r="P19" s="9">
        <v>30</v>
      </c>
      <c r="Q19" s="9">
        <v>5</v>
      </c>
      <c r="R19" s="9">
        <v>10</v>
      </c>
      <c r="S19" s="9">
        <v>202</v>
      </c>
      <c r="T19" s="9">
        <v>69</v>
      </c>
      <c r="U19" s="9">
        <v>70</v>
      </c>
      <c r="V19" s="9">
        <v>1</v>
      </c>
      <c r="W19" s="9">
        <v>0</v>
      </c>
      <c r="X19" s="9">
        <v>0</v>
      </c>
      <c r="Y19" s="25">
        <v>0.36399999999999999</v>
      </c>
      <c r="Z19" s="25">
        <v>0.41499999999999998</v>
      </c>
      <c r="AA19" s="25">
        <v>0.77900000000000003</v>
      </c>
      <c r="AB19" s="9">
        <v>4</v>
      </c>
      <c r="AC19" s="9">
        <v>5</v>
      </c>
    </row>
    <row r="20" spans="1:29" x14ac:dyDescent="0.3">
      <c r="A20" s="17" t="s">
        <v>343</v>
      </c>
      <c r="B20" s="9" t="s">
        <v>68</v>
      </c>
      <c r="C20" s="9" t="s">
        <v>65</v>
      </c>
      <c r="D20" s="9">
        <v>2</v>
      </c>
      <c r="E20" s="9" t="s">
        <v>15</v>
      </c>
      <c r="F20" s="9">
        <v>3</v>
      </c>
      <c r="G20" s="9">
        <v>2</v>
      </c>
      <c r="H20" s="9">
        <v>33</v>
      </c>
      <c r="I20" s="9">
        <v>25</v>
      </c>
      <c r="J20" s="9"/>
      <c r="K20" s="9"/>
      <c r="L20" s="9" t="s">
        <v>65</v>
      </c>
      <c r="M20" s="9">
        <v>548</v>
      </c>
      <c r="N20" s="9">
        <v>478</v>
      </c>
      <c r="O20" s="9">
        <v>134</v>
      </c>
      <c r="P20" s="9">
        <v>21</v>
      </c>
      <c r="Q20" s="9">
        <v>0</v>
      </c>
      <c r="R20" s="9">
        <v>28</v>
      </c>
      <c r="S20" s="9">
        <v>239</v>
      </c>
      <c r="T20" s="9">
        <v>86</v>
      </c>
      <c r="U20" s="9">
        <v>67</v>
      </c>
      <c r="V20" s="9">
        <v>0</v>
      </c>
      <c r="W20" s="9">
        <v>3</v>
      </c>
      <c r="X20" s="9">
        <v>16</v>
      </c>
      <c r="Y20" s="25">
        <v>0.36699999999999999</v>
      </c>
      <c r="Z20" s="25">
        <v>0.5</v>
      </c>
      <c r="AA20" s="25">
        <v>0.86699999999999999</v>
      </c>
      <c r="AB20" s="9">
        <v>3</v>
      </c>
      <c r="AC20" s="9">
        <v>0</v>
      </c>
    </row>
    <row r="21" spans="1:29" x14ac:dyDescent="0.3">
      <c r="A21" s="17" t="s">
        <v>343</v>
      </c>
      <c r="B21" s="9" t="s">
        <v>64</v>
      </c>
      <c r="C21" s="9" t="s">
        <v>65</v>
      </c>
      <c r="D21" s="9">
        <v>3</v>
      </c>
      <c r="E21" s="9" t="s">
        <v>15</v>
      </c>
      <c r="F21" s="9">
        <v>1</v>
      </c>
      <c r="G21" s="9">
        <v>9</v>
      </c>
      <c r="H21" s="9">
        <v>16</v>
      </c>
      <c r="I21" s="9">
        <v>29</v>
      </c>
      <c r="J21" s="9"/>
      <c r="K21" s="9"/>
      <c r="L21" s="9" t="s">
        <v>65</v>
      </c>
      <c r="M21" s="9">
        <v>654</v>
      </c>
      <c r="N21" s="9">
        <v>541</v>
      </c>
      <c r="O21" s="9">
        <v>155</v>
      </c>
      <c r="P21" s="9">
        <v>30</v>
      </c>
      <c r="Q21" s="9">
        <v>1</v>
      </c>
      <c r="R21" s="9">
        <v>7</v>
      </c>
      <c r="S21" s="9">
        <v>208</v>
      </c>
      <c r="T21" s="9">
        <v>58</v>
      </c>
      <c r="U21" s="9">
        <v>97</v>
      </c>
      <c r="V21" s="9">
        <v>6</v>
      </c>
      <c r="W21" s="9">
        <v>6</v>
      </c>
      <c r="X21" s="9">
        <v>5</v>
      </c>
      <c r="Y21" s="25">
        <v>0.39700000000000002</v>
      </c>
      <c r="Z21" s="25">
        <v>0.38400000000000001</v>
      </c>
      <c r="AA21" s="25">
        <v>0.78100000000000003</v>
      </c>
      <c r="AB21" s="9">
        <v>2</v>
      </c>
      <c r="AC21" s="9">
        <v>3</v>
      </c>
    </row>
    <row r="22" spans="1:29" x14ac:dyDescent="0.3">
      <c r="A22" s="17" t="s">
        <v>343</v>
      </c>
      <c r="B22" s="9" t="s">
        <v>71</v>
      </c>
      <c r="C22" s="9" t="s">
        <v>72</v>
      </c>
      <c r="D22" s="9">
        <v>7</v>
      </c>
      <c r="E22" s="9" t="s">
        <v>18</v>
      </c>
      <c r="F22" s="9">
        <v>1</v>
      </c>
      <c r="G22" s="9">
        <v>15</v>
      </c>
      <c r="H22" s="9">
        <v>28</v>
      </c>
      <c r="I22" s="9">
        <v>34</v>
      </c>
      <c r="J22" s="9"/>
      <c r="K22" s="9"/>
      <c r="L22" s="9" t="s">
        <v>72</v>
      </c>
      <c r="M22" s="9">
        <v>603</v>
      </c>
      <c r="N22" s="9">
        <v>555</v>
      </c>
      <c r="O22" s="9">
        <v>145</v>
      </c>
      <c r="P22" s="9">
        <v>29</v>
      </c>
      <c r="Q22" s="9">
        <v>12</v>
      </c>
      <c r="R22" s="9">
        <v>8</v>
      </c>
      <c r="S22" s="9">
        <v>222</v>
      </c>
      <c r="T22" s="9">
        <v>74</v>
      </c>
      <c r="U22" s="9">
        <v>36</v>
      </c>
      <c r="V22" s="9">
        <v>2</v>
      </c>
      <c r="W22" s="9">
        <v>4</v>
      </c>
      <c r="X22" s="9">
        <v>11</v>
      </c>
      <c r="Y22" s="25">
        <v>0.307</v>
      </c>
      <c r="Z22" s="25">
        <v>0.4</v>
      </c>
      <c r="AA22" s="25">
        <v>0.70699999999999996</v>
      </c>
      <c r="AB22" s="9">
        <v>35</v>
      </c>
      <c r="AC22" s="9">
        <v>13</v>
      </c>
    </row>
    <row r="23" spans="1:29" x14ac:dyDescent="0.3">
      <c r="A23" s="17" t="s">
        <v>343</v>
      </c>
      <c r="B23" s="9" t="s">
        <v>74</v>
      </c>
      <c r="C23" s="9" t="s">
        <v>75</v>
      </c>
      <c r="D23" s="9">
        <v>7</v>
      </c>
      <c r="E23" s="9" t="s">
        <v>15</v>
      </c>
      <c r="F23" s="9">
        <v>5</v>
      </c>
      <c r="G23" s="9">
        <v>18</v>
      </c>
      <c r="H23" s="9">
        <v>25</v>
      </c>
      <c r="I23" s="9">
        <v>34</v>
      </c>
      <c r="J23" s="9"/>
      <c r="K23" s="9"/>
      <c r="L23" s="9" t="s">
        <v>75</v>
      </c>
      <c r="M23" s="9">
        <v>578</v>
      </c>
      <c r="N23" s="9">
        <v>525</v>
      </c>
      <c r="O23" s="9">
        <v>166</v>
      </c>
      <c r="P23" s="9">
        <v>31</v>
      </c>
      <c r="Q23" s="9">
        <v>2</v>
      </c>
      <c r="R23" s="9">
        <v>10</v>
      </c>
      <c r="S23" s="9">
        <v>231</v>
      </c>
      <c r="T23" s="9">
        <v>67</v>
      </c>
      <c r="U23" s="9">
        <v>40</v>
      </c>
      <c r="V23" s="9">
        <v>3</v>
      </c>
      <c r="W23" s="9">
        <v>4</v>
      </c>
      <c r="X23" s="9">
        <v>8</v>
      </c>
      <c r="Y23" s="25">
        <v>0.36499999999999999</v>
      </c>
      <c r="Z23" s="25">
        <v>0.44</v>
      </c>
      <c r="AA23" s="25">
        <v>0.80500000000000005</v>
      </c>
      <c r="AB23" s="9">
        <v>9</v>
      </c>
      <c r="AC23" s="9">
        <v>5</v>
      </c>
    </row>
    <row r="24" spans="1:29" x14ac:dyDescent="0.3">
      <c r="A24" s="17" t="s">
        <v>343</v>
      </c>
      <c r="B24" s="9" t="s">
        <v>79</v>
      </c>
      <c r="C24" s="9" t="s">
        <v>80</v>
      </c>
      <c r="D24" s="9">
        <v>4</v>
      </c>
      <c r="E24" s="9" t="s">
        <v>15</v>
      </c>
      <c r="F24" s="9">
        <v>0</v>
      </c>
      <c r="G24" s="9">
        <v>8</v>
      </c>
      <c r="H24" s="9">
        <v>0</v>
      </c>
      <c r="I24" s="9">
        <v>30</v>
      </c>
      <c r="J24" s="9"/>
      <c r="K24" s="9"/>
      <c r="L24" s="9" t="s">
        <v>80</v>
      </c>
      <c r="M24" s="9">
        <v>492</v>
      </c>
      <c r="N24" s="9">
        <v>427</v>
      </c>
      <c r="O24" s="9">
        <v>128</v>
      </c>
      <c r="P24" s="9">
        <v>24</v>
      </c>
      <c r="Q24" s="9">
        <v>4</v>
      </c>
      <c r="R24" s="9">
        <v>19</v>
      </c>
      <c r="S24" s="9">
        <v>217</v>
      </c>
      <c r="T24" s="9">
        <v>72</v>
      </c>
      <c r="U24" s="9">
        <v>52</v>
      </c>
      <c r="V24" s="9">
        <v>6</v>
      </c>
      <c r="W24" s="9">
        <v>7</v>
      </c>
      <c r="X24" s="9">
        <v>8</v>
      </c>
      <c r="Y24" s="25">
        <v>0.378</v>
      </c>
      <c r="Z24" s="25">
        <v>0.50800000000000001</v>
      </c>
      <c r="AA24" s="25">
        <v>0.88600000000000001</v>
      </c>
      <c r="AB24" s="9">
        <v>0</v>
      </c>
      <c r="AC24" s="9">
        <v>0</v>
      </c>
    </row>
    <row r="25" spans="1:29" x14ac:dyDescent="0.3">
      <c r="A25" s="17" t="s">
        <v>343</v>
      </c>
      <c r="B25" s="9" t="s">
        <v>86</v>
      </c>
      <c r="C25" s="9" t="s">
        <v>84</v>
      </c>
      <c r="D25" s="9">
        <v>3</v>
      </c>
      <c r="E25" s="9" t="s">
        <v>18</v>
      </c>
      <c r="F25" s="9">
        <v>1</v>
      </c>
      <c r="G25" s="9">
        <v>17</v>
      </c>
      <c r="H25" s="9">
        <v>34</v>
      </c>
      <c r="I25" s="9">
        <v>23</v>
      </c>
      <c r="J25" s="9"/>
      <c r="K25" s="9" t="s">
        <v>88</v>
      </c>
      <c r="L25" s="9" t="s">
        <v>84</v>
      </c>
      <c r="M25" s="9">
        <v>644</v>
      </c>
      <c r="N25" s="9">
        <v>549</v>
      </c>
      <c r="O25" s="9">
        <v>162</v>
      </c>
      <c r="P25" s="9">
        <v>24</v>
      </c>
      <c r="Q25" s="9">
        <v>1</v>
      </c>
      <c r="R25" s="9">
        <v>23</v>
      </c>
      <c r="S25" s="9">
        <v>257</v>
      </c>
      <c r="T25" s="9">
        <v>90</v>
      </c>
      <c r="U25" s="9">
        <v>93</v>
      </c>
      <c r="V25" s="9">
        <v>1</v>
      </c>
      <c r="W25" s="9">
        <v>0</v>
      </c>
      <c r="X25" s="9">
        <v>0</v>
      </c>
      <c r="Y25" s="25">
        <v>0.39800000000000002</v>
      </c>
      <c r="Z25" s="25">
        <v>0.46800000000000003</v>
      </c>
      <c r="AA25" s="25">
        <v>0.86599999999999999</v>
      </c>
      <c r="AB25" s="9">
        <v>8</v>
      </c>
      <c r="AC25" s="9">
        <v>1</v>
      </c>
    </row>
    <row r="26" spans="1:29" x14ac:dyDescent="0.3">
      <c r="A26" s="17" t="s">
        <v>343</v>
      </c>
      <c r="B26" s="9" t="s">
        <v>83</v>
      </c>
      <c r="C26" s="9" t="s">
        <v>84</v>
      </c>
      <c r="D26" s="9">
        <v>4</v>
      </c>
      <c r="E26" s="9" t="s">
        <v>18</v>
      </c>
      <c r="F26" s="9">
        <v>1</v>
      </c>
      <c r="G26" s="9">
        <v>5</v>
      </c>
      <c r="H26" s="9">
        <v>33</v>
      </c>
      <c r="I26" s="9">
        <v>34</v>
      </c>
      <c r="J26" s="9"/>
      <c r="K26" s="9"/>
      <c r="L26" s="9" t="s">
        <v>84</v>
      </c>
      <c r="M26" s="9">
        <v>613</v>
      </c>
      <c r="N26" s="9">
        <v>544</v>
      </c>
      <c r="O26" s="9">
        <v>157</v>
      </c>
      <c r="P26" s="9">
        <v>26</v>
      </c>
      <c r="Q26" s="9">
        <v>6</v>
      </c>
      <c r="R26" s="9">
        <v>11</v>
      </c>
      <c r="S26" s="9">
        <v>228</v>
      </c>
      <c r="T26" s="9">
        <v>81</v>
      </c>
      <c r="U26" s="9">
        <v>54</v>
      </c>
      <c r="V26" s="9">
        <v>8</v>
      </c>
      <c r="W26" s="9">
        <v>7</v>
      </c>
      <c r="X26" s="9">
        <v>19</v>
      </c>
      <c r="Y26" s="25">
        <v>0.35699999999999998</v>
      </c>
      <c r="Z26" s="25">
        <v>0.41899999999999998</v>
      </c>
      <c r="AA26" s="25">
        <v>0.77600000000000002</v>
      </c>
      <c r="AB26" s="9">
        <v>3</v>
      </c>
      <c r="AC26" s="9">
        <v>0</v>
      </c>
    </row>
    <row r="27" spans="1:29" x14ac:dyDescent="0.3">
      <c r="A27" s="17" t="s">
        <v>343</v>
      </c>
      <c r="B27" s="9" t="s">
        <v>56</v>
      </c>
      <c r="C27" s="9" t="s">
        <v>57</v>
      </c>
      <c r="D27" s="9">
        <v>8</v>
      </c>
      <c r="E27" s="9" t="s">
        <v>18</v>
      </c>
      <c r="F27" s="9">
        <v>1</v>
      </c>
      <c r="G27" s="9">
        <v>12</v>
      </c>
      <c r="H27" s="9">
        <v>30</v>
      </c>
      <c r="I27" s="9">
        <v>36</v>
      </c>
      <c r="J27" s="9">
        <v>4</v>
      </c>
      <c r="K27" s="9"/>
      <c r="L27" s="9" t="s">
        <v>57</v>
      </c>
      <c r="M27" s="9">
        <v>556</v>
      </c>
      <c r="N27" s="9">
        <v>508</v>
      </c>
      <c r="O27" s="9">
        <v>125</v>
      </c>
      <c r="P27" s="9">
        <v>21</v>
      </c>
      <c r="Q27" s="9">
        <v>0</v>
      </c>
      <c r="R27" s="9">
        <v>26</v>
      </c>
      <c r="S27" s="9">
        <v>224</v>
      </c>
      <c r="T27" s="9">
        <v>71</v>
      </c>
      <c r="U27" s="9">
        <v>37</v>
      </c>
      <c r="V27" s="9">
        <v>10</v>
      </c>
      <c r="W27" s="9">
        <v>0</v>
      </c>
      <c r="X27" s="9">
        <v>0</v>
      </c>
      <c r="Y27" s="25">
        <v>0.31</v>
      </c>
      <c r="Z27" s="25">
        <v>0.441</v>
      </c>
      <c r="AA27" s="25">
        <v>0.751</v>
      </c>
      <c r="AB27" s="9">
        <v>7</v>
      </c>
      <c r="AC27" s="9">
        <v>2</v>
      </c>
    </row>
    <row r="28" spans="1:29" x14ac:dyDescent="0.3">
      <c r="A28" s="17" t="s">
        <v>343</v>
      </c>
      <c r="B28" s="9" t="s">
        <v>60</v>
      </c>
      <c r="C28" s="9" t="s">
        <v>52</v>
      </c>
      <c r="D28" s="9">
        <v>8</v>
      </c>
      <c r="E28" s="9" t="s">
        <v>18</v>
      </c>
      <c r="F28" s="9">
        <v>2</v>
      </c>
      <c r="G28" s="9">
        <v>8</v>
      </c>
      <c r="H28" s="9">
        <v>10</v>
      </c>
      <c r="I28" s="9">
        <v>32</v>
      </c>
      <c r="J28" s="9">
        <v>3</v>
      </c>
      <c r="K28" s="9" t="s">
        <v>63</v>
      </c>
      <c r="L28" s="9" t="s">
        <v>52</v>
      </c>
      <c r="M28" s="9">
        <v>582</v>
      </c>
      <c r="N28" s="9">
        <v>516</v>
      </c>
      <c r="O28" s="9">
        <v>143</v>
      </c>
      <c r="P28" s="9">
        <v>26</v>
      </c>
      <c r="Q28" s="9">
        <v>4</v>
      </c>
      <c r="R28" s="9">
        <v>21</v>
      </c>
      <c r="S28" s="9">
        <v>240</v>
      </c>
      <c r="T28" s="9">
        <v>71</v>
      </c>
      <c r="U28" s="9">
        <v>54</v>
      </c>
      <c r="V28" s="9">
        <v>9</v>
      </c>
      <c r="W28" s="9">
        <v>0</v>
      </c>
      <c r="X28" s="9">
        <v>0</v>
      </c>
      <c r="Y28" s="25">
        <v>0.35599999999999998</v>
      </c>
      <c r="Z28" s="25">
        <v>0.46500000000000002</v>
      </c>
      <c r="AA28" s="25">
        <v>0.82099999999999995</v>
      </c>
      <c r="AB28" s="9">
        <v>2</v>
      </c>
      <c r="AC28" s="9">
        <v>7</v>
      </c>
    </row>
    <row r="29" spans="1:29" x14ac:dyDescent="0.3">
      <c r="A29" s="17" t="s">
        <v>343</v>
      </c>
      <c r="B29" s="9" t="s">
        <v>51</v>
      </c>
      <c r="C29" s="9" t="s">
        <v>52</v>
      </c>
      <c r="D29" s="9">
        <v>8</v>
      </c>
      <c r="E29" s="9" t="s">
        <v>18</v>
      </c>
      <c r="F29" s="9">
        <v>0</v>
      </c>
      <c r="G29" s="9">
        <v>6</v>
      </c>
      <c r="H29" s="9">
        <v>12</v>
      </c>
      <c r="I29" s="9">
        <v>36</v>
      </c>
      <c r="J29" s="9">
        <v>0</v>
      </c>
      <c r="K29" s="9" t="s">
        <v>55</v>
      </c>
      <c r="L29" s="9" t="s">
        <v>52</v>
      </c>
      <c r="M29" s="9">
        <v>418</v>
      </c>
      <c r="N29" s="9">
        <v>361</v>
      </c>
      <c r="O29" s="9">
        <v>98</v>
      </c>
      <c r="P29" s="9">
        <v>18</v>
      </c>
      <c r="Q29" s="9">
        <v>2</v>
      </c>
      <c r="R29" s="9">
        <v>4</v>
      </c>
      <c r="S29" s="9">
        <v>132</v>
      </c>
      <c r="T29" s="9">
        <v>54</v>
      </c>
      <c r="U29" s="9">
        <v>45</v>
      </c>
      <c r="V29" s="9">
        <v>1</v>
      </c>
      <c r="W29" s="9">
        <v>7</v>
      </c>
      <c r="X29" s="9">
        <v>10</v>
      </c>
      <c r="Y29" s="25">
        <v>0.34799999999999998</v>
      </c>
      <c r="Z29" s="25">
        <v>0.36599999999999999</v>
      </c>
      <c r="AA29" s="25">
        <v>0.71299999999999997</v>
      </c>
      <c r="AB29" s="9">
        <v>2</v>
      </c>
      <c r="AC29" s="9">
        <v>5</v>
      </c>
    </row>
    <row r="30" spans="1:29" x14ac:dyDescent="0.3">
      <c r="A30" s="17" t="s">
        <v>343</v>
      </c>
      <c r="B30" s="9" t="s">
        <v>95</v>
      </c>
      <c r="C30" s="9" t="s">
        <v>96</v>
      </c>
      <c r="D30" s="9">
        <v>3</v>
      </c>
      <c r="E30" s="9" t="s">
        <v>15</v>
      </c>
      <c r="F30" s="9">
        <v>5</v>
      </c>
      <c r="G30" s="9">
        <v>10</v>
      </c>
      <c r="H30" s="9">
        <v>20</v>
      </c>
      <c r="I30" s="9">
        <v>36</v>
      </c>
      <c r="J30" s="9"/>
      <c r="K30" s="9"/>
      <c r="L30" s="9" t="s">
        <v>96</v>
      </c>
      <c r="M30" s="9">
        <v>622</v>
      </c>
      <c r="N30" s="9">
        <v>531</v>
      </c>
      <c r="O30" s="9">
        <v>177</v>
      </c>
      <c r="P30" s="9">
        <v>42</v>
      </c>
      <c r="Q30" s="9">
        <v>1</v>
      </c>
      <c r="R30" s="9">
        <v>39</v>
      </c>
      <c r="S30" s="9">
        <v>338</v>
      </c>
      <c r="T30" s="9">
        <v>122</v>
      </c>
      <c r="U30" s="9">
        <v>82</v>
      </c>
      <c r="V30" s="9">
        <v>4</v>
      </c>
      <c r="W30" s="9">
        <v>5</v>
      </c>
      <c r="X30" s="9">
        <v>9</v>
      </c>
      <c r="Y30" s="25">
        <v>0.42299999999999999</v>
      </c>
      <c r="Z30" s="25">
        <v>0.63700000000000001</v>
      </c>
      <c r="AA30" s="25">
        <v>1.0589999999999999</v>
      </c>
      <c r="AB30" s="9">
        <v>2</v>
      </c>
      <c r="AC30" s="9">
        <v>2</v>
      </c>
    </row>
    <row r="31" spans="1:29" x14ac:dyDescent="0.3">
      <c r="A31" s="17" t="s">
        <v>343</v>
      </c>
      <c r="B31" s="9" t="s">
        <v>99</v>
      </c>
      <c r="C31" s="9" t="s">
        <v>96</v>
      </c>
      <c r="D31" s="9">
        <v>1</v>
      </c>
      <c r="E31" s="9" t="s">
        <v>18</v>
      </c>
      <c r="F31" s="9">
        <v>0</v>
      </c>
      <c r="G31" s="9">
        <v>5</v>
      </c>
      <c r="H31" s="9">
        <v>24</v>
      </c>
      <c r="I31" s="9">
        <v>25</v>
      </c>
      <c r="J31" s="9"/>
      <c r="K31" s="9"/>
      <c r="L31" s="9" t="s">
        <v>96</v>
      </c>
      <c r="M31" s="9">
        <v>645</v>
      </c>
      <c r="N31" s="9">
        <v>554</v>
      </c>
      <c r="O31" s="9">
        <v>171</v>
      </c>
      <c r="P31" s="9">
        <v>35</v>
      </c>
      <c r="Q31" s="9">
        <v>3</v>
      </c>
      <c r="R31" s="9">
        <v>39</v>
      </c>
      <c r="S31" s="9">
        <v>329</v>
      </c>
      <c r="T31" s="9">
        <v>130</v>
      </c>
      <c r="U31" s="9">
        <v>80</v>
      </c>
      <c r="V31" s="9">
        <v>3</v>
      </c>
      <c r="W31" s="9">
        <v>8</v>
      </c>
      <c r="X31" s="9">
        <v>11</v>
      </c>
      <c r="Y31" s="25">
        <v>0.39400000000000002</v>
      </c>
      <c r="Z31" s="25">
        <v>0.59399999999999997</v>
      </c>
      <c r="AA31" s="25">
        <v>0.98799999999999999</v>
      </c>
      <c r="AB31" s="9">
        <v>3</v>
      </c>
      <c r="AC31" s="9">
        <v>2</v>
      </c>
    </row>
    <row r="32" spans="1:29" x14ac:dyDescent="0.3">
      <c r="A32" s="17" t="s">
        <v>343</v>
      </c>
      <c r="B32" s="9" t="s">
        <v>103</v>
      </c>
      <c r="C32" s="9" t="s">
        <v>96</v>
      </c>
      <c r="D32" s="9">
        <v>1</v>
      </c>
      <c r="E32" s="9" t="s">
        <v>18</v>
      </c>
      <c r="F32" s="9">
        <v>2</v>
      </c>
      <c r="G32" s="9">
        <v>5</v>
      </c>
      <c r="H32" s="9">
        <v>14</v>
      </c>
      <c r="I32" s="9">
        <v>29</v>
      </c>
      <c r="J32" s="9"/>
      <c r="K32" s="9" t="s">
        <v>63</v>
      </c>
      <c r="L32" s="9" t="s">
        <v>96</v>
      </c>
      <c r="M32" s="9">
        <v>574</v>
      </c>
      <c r="N32" s="9">
        <v>504</v>
      </c>
      <c r="O32" s="9">
        <v>146</v>
      </c>
      <c r="P32" s="9">
        <v>27</v>
      </c>
      <c r="Q32" s="9">
        <v>3</v>
      </c>
      <c r="R32" s="9">
        <v>20</v>
      </c>
      <c r="S32" s="9">
        <v>239</v>
      </c>
      <c r="T32" s="9">
        <v>75</v>
      </c>
      <c r="U32" s="9">
        <v>68</v>
      </c>
      <c r="V32" s="9">
        <v>2</v>
      </c>
      <c r="W32" s="9">
        <v>0</v>
      </c>
      <c r="X32" s="9">
        <v>0</v>
      </c>
      <c r="Y32" s="25">
        <v>0.376</v>
      </c>
      <c r="Z32" s="25">
        <v>0.47399999999999998</v>
      </c>
      <c r="AA32" s="25">
        <v>0.85099999999999998</v>
      </c>
      <c r="AB32" s="9">
        <v>0</v>
      </c>
      <c r="AC32" s="9">
        <v>1</v>
      </c>
    </row>
    <row r="33" spans="1:29" x14ac:dyDescent="0.3">
      <c r="A33" s="17" t="s">
        <v>343</v>
      </c>
      <c r="B33" s="9" t="s">
        <v>98</v>
      </c>
      <c r="C33" s="9" t="s">
        <v>96</v>
      </c>
      <c r="D33" s="9">
        <v>2</v>
      </c>
      <c r="E33" s="9" t="s">
        <v>18</v>
      </c>
      <c r="F33" s="9">
        <v>1</v>
      </c>
      <c r="G33" s="9">
        <v>16</v>
      </c>
      <c r="H33" s="9">
        <v>20</v>
      </c>
      <c r="I33" s="9">
        <v>37</v>
      </c>
      <c r="J33" s="9"/>
      <c r="K33" s="9"/>
      <c r="L33" s="9" t="s">
        <v>96</v>
      </c>
      <c r="M33" s="9">
        <v>519</v>
      </c>
      <c r="N33" s="9">
        <v>442</v>
      </c>
      <c r="O33" s="9">
        <v>129</v>
      </c>
      <c r="P33" s="9">
        <v>21</v>
      </c>
      <c r="Q33" s="9">
        <v>4</v>
      </c>
      <c r="R33" s="9">
        <v>15</v>
      </c>
      <c r="S33" s="9">
        <v>203</v>
      </c>
      <c r="T33" s="9">
        <v>61</v>
      </c>
      <c r="U33" s="9">
        <v>64</v>
      </c>
      <c r="V33" s="9">
        <v>1</v>
      </c>
      <c r="W33" s="9">
        <v>7</v>
      </c>
      <c r="X33" s="9">
        <v>5</v>
      </c>
      <c r="Y33" s="25">
        <v>0.377</v>
      </c>
      <c r="Z33" s="25">
        <v>0.45900000000000002</v>
      </c>
      <c r="AA33" s="25">
        <v>0.83699999999999997</v>
      </c>
      <c r="AB33" s="9">
        <v>3</v>
      </c>
      <c r="AC33" s="9">
        <v>3</v>
      </c>
    </row>
    <row r="34" spans="1:29" x14ac:dyDescent="0.3">
      <c r="A34" s="17" t="s">
        <v>343</v>
      </c>
      <c r="B34" s="9" t="s">
        <v>101</v>
      </c>
      <c r="C34" s="9" t="s">
        <v>96</v>
      </c>
      <c r="D34" s="9">
        <v>1</v>
      </c>
      <c r="E34" s="9" t="s">
        <v>15</v>
      </c>
      <c r="F34" s="9">
        <v>3</v>
      </c>
      <c r="G34" s="9">
        <v>5</v>
      </c>
      <c r="H34" s="9">
        <v>26</v>
      </c>
      <c r="I34" s="9">
        <v>24</v>
      </c>
      <c r="J34" s="9"/>
      <c r="K34" s="9" t="s">
        <v>85</v>
      </c>
      <c r="L34" s="9" t="s">
        <v>96</v>
      </c>
      <c r="M34" s="9">
        <v>413</v>
      </c>
      <c r="N34" s="9">
        <v>351</v>
      </c>
      <c r="O34" s="9">
        <v>74</v>
      </c>
      <c r="P34" s="9">
        <v>12</v>
      </c>
      <c r="Q34" s="9">
        <v>0</v>
      </c>
      <c r="R34" s="9">
        <v>11</v>
      </c>
      <c r="S34" s="9">
        <v>119</v>
      </c>
      <c r="T34" s="9">
        <v>41</v>
      </c>
      <c r="U34" s="9">
        <v>58</v>
      </c>
      <c r="V34" s="9">
        <v>0</v>
      </c>
      <c r="W34" s="9">
        <v>3</v>
      </c>
      <c r="X34" s="9">
        <v>4</v>
      </c>
      <c r="Y34" s="25">
        <v>0.32</v>
      </c>
      <c r="Z34" s="25">
        <v>0.33900000000000002</v>
      </c>
      <c r="AA34" s="25">
        <v>0.65900000000000003</v>
      </c>
      <c r="AB34" s="9">
        <v>4</v>
      </c>
      <c r="AC34" s="9">
        <v>2</v>
      </c>
    </row>
    <row r="35" spans="1:29" x14ac:dyDescent="0.3">
      <c r="A35" s="17" t="s">
        <v>343</v>
      </c>
      <c r="B35" s="9" t="s">
        <v>92</v>
      </c>
      <c r="C35" s="9" t="s">
        <v>90</v>
      </c>
      <c r="D35" s="9">
        <v>7</v>
      </c>
      <c r="E35" s="9" t="s">
        <v>18</v>
      </c>
      <c r="F35" s="9">
        <v>0</v>
      </c>
      <c r="G35" s="9">
        <v>13</v>
      </c>
      <c r="H35" s="9">
        <v>20</v>
      </c>
      <c r="I35" s="9">
        <v>36</v>
      </c>
      <c r="J35" s="9"/>
      <c r="K35" s="9" t="s">
        <v>94</v>
      </c>
      <c r="L35" s="9" t="s">
        <v>90</v>
      </c>
      <c r="M35" s="9">
        <v>415</v>
      </c>
      <c r="N35" s="9">
        <v>384</v>
      </c>
      <c r="O35" s="9">
        <v>109</v>
      </c>
      <c r="P35" s="9">
        <v>22</v>
      </c>
      <c r="Q35" s="9">
        <v>0</v>
      </c>
      <c r="R35" s="9">
        <v>4</v>
      </c>
      <c r="S35" s="9">
        <v>143</v>
      </c>
      <c r="T35" s="9">
        <v>44</v>
      </c>
      <c r="U35" s="9">
        <v>21</v>
      </c>
      <c r="V35" s="9">
        <v>2</v>
      </c>
      <c r="W35" s="9">
        <v>5</v>
      </c>
      <c r="X35" s="9">
        <v>13</v>
      </c>
      <c r="Y35" s="25">
        <v>0.32</v>
      </c>
      <c r="Z35" s="25">
        <v>0.372</v>
      </c>
      <c r="AA35" s="25">
        <v>0.69299999999999995</v>
      </c>
      <c r="AB35" s="9">
        <v>3</v>
      </c>
      <c r="AC35" s="9">
        <v>3</v>
      </c>
    </row>
    <row r="36" spans="1:29" x14ac:dyDescent="0.3">
      <c r="A36" s="17" t="s">
        <v>343</v>
      </c>
      <c r="B36" s="9" t="s">
        <v>89</v>
      </c>
      <c r="C36" s="9" t="s">
        <v>90</v>
      </c>
      <c r="D36" s="9">
        <v>8</v>
      </c>
      <c r="E36" s="9" t="s">
        <v>18</v>
      </c>
      <c r="F36" s="9">
        <v>0</v>
      </c>
      <c r="G36" s="9">
        <v>18</v>
      </c>
      <c r="H36" s="9">
        <v>23</v>
      </c>
      <c r="I36" s="9">
        <v>35</v>
      </c>
      <c r="J36" s="9"/>
      <c r="K36" s="9"/>
      <c r="L36" s="9" t="s">
        <v>90</v>
      </c>
      <c r="M36" s="9">
        <v>690</v>
      </c>
      <c r="N36" s="9">
        <v>638</v>
      </c>
      <c r="O36" s="9">
        <v>161</v>
      </c>
      <c r="P36" s="9">
        <v>19</v>
      </c>
      <c r="Q36" s="9">
        <v>3</v>
      </c>
      <c r="R36" s="9">
        <v>2</v>
      </c>
      <c r="S36" s="9">
        <v>192</v>
      </c>
      <c r="T36" s="9">
        <v>54</v>
      </c>
      <c r="U36" s="9">
        <v>38</v>
      </c>
      <c r="V36" s="9">
        <v>0</v>
      </c>
      <c r="W36" s="9">
        <v>6</v>
      </c>
      <c r="X36" s="9">
        <v>13</v>
      </c>
      <c r="Y36" s="25">
        <v>0.29199999999999998</v>
      </c>
      <c r="Z36" s="25">
        <v>0.30099999999999999</v>
      </c>
      <c r="AA36" s="25">
        <v>0.59299999999999997</v>
      </c>
      <c r="AB36" s="9">
        <v>16</v>
      </c>
      <c r="AC36" s="9">
        <v>11</v>
      </c>
    </row>
    <row r="37" spans="1:29" x14ac:dyDescent="0.3">
      <c r="A37" s="18" t="s">
        <v>346</v>
      </c>
      <c r="B37" s="9" t="s">
        <v>173</v>
      </c>
      <c r="C37" s="9" t="s">
        <v>65</v>
      </c>
      <c r="D37" s="9">
        <v>3</v>
      </c>
      <c r="E37" s="9" t="s">
        <v>18</v>
      </c>
      <c r="F37" s="9">
        <v>2</v>
      </c>
      <c r="G37" s="9">
        <v>15</v>
      </c>
      <c r="H37" s="9">
        <v>28</v>
      </c>
      <c r="I37" s="9">
        <v>29</v>
      </c>
      <c r="J37" s="9"/>
      <c r="K37" s="9"/>
      <c r="L37" s="9" t="s">
        <v>65</v>
      </c>
      <c r="M37" s="9">
        <v>643</v>
      </c>
      <c r="N37" s="9">
        <v>563</v>
      </c>
      <c r="O37" s="9">
        <v>141</v>
      </c>
      <c r="P37" s="9">
        <v>27</v>
      </c>
      <c r="Q37" s="9">
        <v>2</v>
      </c>
      <c r="R37" s="9">
        <v>38</v>
      </c>
      <c r="S37" s="9">
        <v>286</v>
      </c>
      <c r="T37" s="9">
        <v>111</v>
      </c>
      <c r="U37" s="9">
        <v>70</v>
      </c>
      <c r="V37" s="9">
        <v>2</v>
      </c>
      <c r="W37" s="9">
        <v>5</v>
      </c>
      <c r="X37" s="9">
        <v>12</v>
      </c>
      <c r="Y37" s="25">
        <v>0.33300000000000002</v>
      </c>
      <c r="Z37" s="25">
        <v>0.50800000000000001</v>
      </c>
      <c r="AA37" s="25">
        <v>0.84099999999999997</v>
      </c>
      <c r="AB37" s="9">
        <v>15</v>
      </c>
      <c r="AC37" s="9">
        <v>6</v>
      </c>
    </row>
    <row r="38" spans="1:29" x14ac:dyDescent="0.3">
      <c r="A38" s="18" t="s">
        <v>346</v>
      </c>
      <c r="B38" s="9" t="s">
        <v>175</v>
      </c>
      <c r="C38" s="9" t="s">
        <v>65</v>
      </c>
      <c r="D38" s="9">
        <v>3</v>
      </c>
      <c r="E38" s="9" t="s">
        <v>15</v>
      </c>
      <c r="F38" s="9">
        <v>2</v>
      </c>
      <c r="G38" s="9">
        <v>2</v>
      </c>
      <c r="H38" s="9">
        <v>9</v>
      </c>
      <c r="I38" s="9">
        <v>26</v>
      </c>
      <c r="J38" s="9"/>
      <c r="K38" s="9"/>
      <c r="L38" s="9" t="s">
        <v>65</v>
      </c>
      <c r="M38" s="9">
        <v>459</v>
      </c>
      <c r="N38" s="9">
        <v>370</v>
      </c>
      <c r="O38" s="9">
        <v>98</v>
      </c>
      <c r="P38" s="9">
        <v>13</v>
      </c>
      <c r="Q38" s="9">
        <v>1</v>
      </c>
      <c r="R38" s="9">
        <v>11</v>
      </c>
      <c r="S38" s="9">
        <v>146</v>
      </c>
      <c r="T38" s="9">
        <v>54</v>
      </c>
      <c r="U38" s="9">
        <v>85</v>
      </c>
      <c r="V38" s="9">
        <v>0</v>
      </c>
      <c r="W38" s="9">
        <v>0</v>
      </c>
      <c r="X38" s="9">
        <v>0</v>
      </c>
      <c r="Y38" s="25">
        <v>0.40200000000000002</v>
      </c>
      <c r="Z38" s="25">
        <v>0.39500000000000002</v>
      </c>
      <c r="AA38" s="25">
        <v>0.79700000000000004</v>
      </c>
      <c r="AB38" s="9">
        <v>0</v>
      </c>
      <c r="AC38" s="9">
        <v>2</v>
      </c>
    </row>
    <row r="39" spans="1:29" x14ac:dyDescent="0.3">
      <c r="A39" s="18" t="s">
        <v>346</v>
      </c>
      <c r="B39" s="9" t="s">
        <v>180</v>
      </c>
      <c r="C39" s="9" t="s">
        <v>72</v>
      </c>
      <c r="D39" s="9">
        <v>8</v>
      </c>
      <c r="E39" s="9" t="s">
        <v>18</v>
      </c>
      <c r="F39" s="9">
        <v>1</v>
      </c>
      <c r="G39" s="9">
        <v>17</v>
      </c>
      <c r="H39" s="9">
        <v>26</v>
      </c>
      <c r="I39" s="9">
        <v>32</v>
      </c>
      <c r="J39" s="9"/>
      <c r="K39" s="9"/>
      <c r="L39" s="9" t="s">
        <v>72</v>
      </c>
      <c r="M39" s="9">
        <v>698</v>
      </c>
      <c r="N39" s="9">
        <v>581</v>
      </c>
      <c r="O39" s="9">
        <v>146</v>
      </c>
      <c r="P39" s="9">
        <v>29</v>
      </c>
      <c r="Q39" s="9">
        <v>7</v>
      </c>
      <c r="R39" s="9">
        <v>12</v>
      </c>
      <c r="S39" s="9">
        <v>225</v>
      </c>
      <c r="T39" s="9">
        <v>50</v>
      </c>
      <c r="U39" s="9">
        <v>107</v>
      </c>
      <c r="V39" s="9">
        <v>7</v>
      </c>
      <c r="W39" s="9">
        <v>0</v>
      </c>
      <c r="X39" s="9">
        <v>0</v>
      </c>
      <c r="Y39" s="25">
        <v>0.374</v>
      </c>
      <c r="Z39" s="25">
        <v>0.38700000000000001</v>
      </c>
      <c r="AA39" s="25">
        <v>0.76100000000000001</v>
      </c>
      <c r="AB39" s="9">
        <v>17</v>
      </c>
      <c r="AC39" s="9">
        <v>9</v>
      </c>
    </row>
    <row r="40" spans="1:29" x14ac:dyDescent="0.3">
      <c r="A40" s="18" t="s">
        <v>346</v>
      </c>
      <c r="B40" s="9" t="s">
        <v>178</v>
      </c>
      <c r="C40" s="9" t="s">
        <v>72</v>
      </c>
      <c r="D40" s="9">
        <v>8</v>
      </c>
      <c r="E40" s="9" t="s">
        <v>18</v>
      </c>
      <c r="F40" s="9">
        <v>2</v>
      </c>
      <c r="G40" s="9">
        <v>15</v>
      </c>
      <c r="H40" s="9">
        <v>18</v>
      </c>
      <c r="I40" s="9">
        <v>27</v>
      </c>
      <c r="J40" s="9"/>
      <c r="K40" s="9"/>
      <c r="L40" s="9" t="s">
        <v>72</v>
      </c>
      <c r="M40" s="9">
        <v>727</v>
      </c>
      <c r="N40" s="9">
        <v>666</v>
      </c>
      <c r="O40" s="9">
        <v>189</v>
      </c>
      <c r="P40" s="9">
        <v>14</v>
      </c>
      <c r="Q40" s="9">
        <v>12</v>
      </c>
      <c r="R40" s="9">
        <v>1</v>
      </c>
      <c r="S40" s="9">
        <v>230</v>
      </c>
      <c r="T40" s="9">
        <v>56</v>
      </c>
      <c r="U40" s="9">
        <v>54</v>
      </c>
      <c r="V40" s="9">
        <v>2</v>
      </c>
      <c r="W40" s="9">
        <v>4</v>
      </c>
      <c r="X40" s="9">
        <v>16</v>
      </c>
      <c r="Y40" s="25">
        <v>0.33700000000000002</v>
      </c>
      <c r="Z40" s="25">
        <v>0.34499999999999997</v>
      </c>
      <c r="AA40" s="25">
        <v>0.68300000000000005</v>
      </c>
      <c r="AB40" s="9">
        <v>10</v>
      </c>
      <c r="AC40" s="9">
        <v>12</v>
      </c>
    </row>
    <row r="41" spans="1:29" x14ac:dyDescent="0.3">
      <c r="A41" s="18" t="s">
        <v>346</v>
      </c>
      <c r="B41" s="9" t="s">
        <v>183</v>
      </c>
      <c r="C41" s="9" t="s">
        <v>80</v>
      </c>
      <c r="D41" s="9">
        <v>5</v>
      </c>
      <c r="E41" s="9" t="s">
        <v>18</v>
      </c>
      <c r="F41" s="9">
        <v>0</v>
      </c>
      <c r="G41" s="9">
        <v>7</v>
      </c>
      <c r="H41" s="9">
        <v>6</v>
      </c>
      <c r="I41" s="9">
        <v>33</v>
      </c>
      <c r="J41" s="9"/>
      <c r="K41" s="9"/>
      <c r="L41" s="9" t="s">
        <v>80</v>
      </c>
      <c r="M41" s="9">
        <v>600</v>
      </c>
      <c r="N41" s="9">
        <v>502</v>
      </c>
      <c r="O41" s="9">
        <v>139</v>
      </c>
      <c r="P41" s="9">
        <v>18</v>
      </c>
      <c r="Q41" s="9">
        <v>3</v>
      </c>
      <c r="R41" s="9">
        <v>23</v>
      </c>
      <c r="S41" s="9">
        <v>232</v>
      </c>
      <c r="T41" s="9">
        <v>80</v>
      </c>
      <c r="U41" s="9">
        <v>89</v>
      </c>
      <c r="V41" s="9">
        <v>3</v>
      </c>
      <c r="W41" s="9">
        <v>4</v>
      </c>
      <c r="X41" s="9">
        <v>11</v>
      </c>
      <c r="Y41" s="25">
        <v>0.38600000000000001</v>
      </c>
      <c r="Z41" s="25">
        <v>0.46200000000000002</v>
      </c>
      <c r="AA41" s="25">
        <v>0.84799999999999998</v>
      </c>
      <c r="AB41" s="9">
        <v>0</v>
      </c>
      <c r="AC41" s="9">
        <v>4</v>
      </c>
    </row>
    <row r="42" spans="1:29" x14ac:dyDescent="0.3">
      <c r="A42" s="18" t="s">
        <v>346</v>
      </c>
      <c r="B42" s="9" t="s">
        <v>181</v>
      </c>
      <c r="C42" s="9" t="s">
        <v>84</v>
      </c>
      <c r="D42" s="9">
        <v>5</v>
      </c>
      <c r="E42" s="9" t="s">
        <v>15</v>
      </c>
      <c r="F42" s="9">
        <v>1</v>
      </c>
      <c r="G42" s="9">
        <v>17</v>
      </c>
      <c r="H42" s="9">
        <v>26</v>
      </c>
      <c r="I42" s="9">
        <v>34</v>
      </c>
      <c r="J42" s="9"/>
      <c r="K42" s="9" t="s">
        <v>78</v>
      </c>
      <c r="L42" s="9" t="s">
        <v>84</v>
      </c>
      <c r="M42" s="9">
        <v>705</v>
      </c>
      <c r="N42" s="9">
        <v>645</v>
      </c>
      <c r="O42" s="9">
        <v>215</v>
      </c>
      <c r="P42" s="9">
        <v>34</v>
      </c>
      <c r="Q42" s="9">
        <v>14</v>
      </c>
      <c r="R42" s="9">
        <v>7</v>
      </c>
      <c r="S42" s="9">
        <v>298</v>
      </c>
      <c r="T42" s="9">
        <v>67</v>
      </c>
      <c r="U42" s="9">
        <v>49</v>
      </c>
      <c r="V42" s="9">
        <v>1</v>
      </c>
      <c r="W42" s="9">
        <v>8</v>
      </c>
      <c r="X42" s="9">
        <v>8</v>
      </c>
      <c r="Y42" s="25">
        <v>0.377</v>
      </c>
      <c r="Z42" s="25">
        <v>0.46200000000000002</v>
      </c>
      <c r="AA42" s="25">
        <v>0.83899999999999997</v>
      </c>
      <c r="AB42" s="9">
        <v>21</v>
      </c>
      <c r="AC42" s="9">
        <v>11</v>
      </c>
    </row>
    <row r="43" spans="1:29" x14ac:dyDescent="0.3">
      <c r="A43" s="18" t="s">
        <v>346</v>
      </c>
      <c r="B43" s="9" t="s">
        <v>169</v>
      </c>
      <c r="C43" s="9" t="s">
        <v>57</v>
      </c>
      <c r="D43" s="9">
        <v>8</v>
      </c>
      <c r="E43" s="9" t="s">
        <v>18</v>
      </c>
      <c r="F43" s="9">
        <v>1</v>
      </c>
      <c r="G43" s="9">
        <v>15</v>
      </c>
      <c r="H43" s="9">
        <v>16</v>
      </c>
      <c r="I43" s="9">
        <v>34</v>
      </c>
      <c r="J43" s="9">
        <v>2</v>
      </c>
      <c r="K43" s="9"/>
      <c r="L43" s="9" t="s">
        <v>57</v>
      </c>
      <c r="M43" s="9">
        <v>572</v>
      </c>
      <c r="N43" s="9">
        <v>519</v>
      </c>
      <c r="O43" s="9">
        <v>156</v>
      </c>
      <c r="P43" s="9">
        <v>29</v>
      </c>
      <c r="Q43" s="9">
        <v>4</v>
      </c>
      <c r="R43" s="9">
        <v>20</v>
      </c>
      <c r="S43" s="9">
        <v>253</v>
      </c>
      <c r="T43" s="9">
        <v>74</v>
      </c>
      <c r="U43" s="9">
        <v>48</v>
      </c>
      <c r="V43" s="9">
        <v>4</v>
      </c>
      <c r="W43" s="9">
        <v>0</v>
      </c>
      <c r="X43" s="9">
        <v>0</v>
      </c>
      <c r="Y43" s="25">
        <v>0.36399999999999999</v>
      </c>
      <c r="Z43" s="25">
        <v>0.48699999999999999</v>
      </c>
      <c r="AA43" s="25">
        <v>0.85199999999999998</v>
      </c>
      <c r="AB43" s="9">
        <v>4</v>
      </c>
      <c r="AC43" s="9">
        <v>6</v>
      </c>
    </row>
    <row r="44" spans="1:29" x14ac:dyDescent="0.3">
      <c r="A44" s="18" t="s">
        <v>346</v>
      </c>
      <c r="B44" s="9" t="s">
        <v>171</v>
      </c>
      <c r="C44" s="9" t="s">
        <v>57</v>
      </c>
      <c r="D44" s="9">
        <v>7</v>
      </c>
      <c r="E44" s="9" t="s">
        <v>15</v>
      </c>
      <c r="F44" s="9">
        <v>3</v>
      </c>
      <c r="G44" s="9">
        <v>7</v>
      </c>
      <c r="H44" s="9">
        <v>12</v>
      </c>
      <c r="I44" s="9">
        <v>33</v>
      </c>
      <c r="J44" s="9">
        <v>0</v>
      </c>
      <c r="K44" s="9"/>
      <c r="L44" s="9" t="s">
        <v>57</v>
      </c>
      <c r="M44" s="9">
        <v>504</v>
      </c>
      <c r="N44" s="9">
        <v>409</v>
      </c>
      <c r="O44" s="9">
        <v>95</v>
      </c>
      <c r="P44" s="9">
        <v>12</v>
      </c>
      <c r="Q44" s="9">
        <v>5</v>
      </c>
      <c r="R44" s="9">
        <v>18</v>
      </c>
      <c r="S44" s="9">
        <v>171</v>
      </c>
      <c r="T44" s="9">
        <v>60</v>
      </c>
      <c r="U44" s="9">
        <v>89</v>
      </c>
      <c r="V44" s="9">
        <v>5</v>
      </c>
      <c r="W44" s="9">
        <v>0</v>
      </c>
      <c r="X44" s="9">
        <v>0</v>
      </c>
      <c r="Y44" s="25">
        <v>0.376</v>
      </c>
      <c r="Z44" s="25">
        <v>0.41799999999999998</v>
      </c>
      <c r="AA44" s="25">
        <v>0.79400000000000004</v>
      </c>
      <c r="AB44" s="9">
        <v>2</v>
      </c>
      <c r="AC44" s="9">
        <v>5</v>
      </c>
    </row>
    <row r="45" spans="1:29" x14ac:dyDescent="0.3">
      <c r="A45" s="18" t="s">
        <v>346</v>
      </c>
      <c r="B45" s="9" t="s">
        <v>191</v>
      </c>
      <c r="C45" s="9" t="s">
        <v>96</v>
      </c>
      <c r="D45" s="9">
        <v>3</v>
      </c>
      <c r="E45" s="9" t="s">
        <v>18</v>
      </c>
      <c r="F45" s="9">
        <v>0</v>
      </c>
      <c r="G45" s="9">
        <v>19</v>
      </c>
      <c r="H45" s="9">
        <v>30</v>
      </c>
      <c r="I45" s="9">
        <v>37</v>
      </c>
      <c r="J45" s="9"/>
      <c r="K45" s="9"/>
      <c r="L45" s="9" t="s">
        <v>96</v>
      </c>
      <c r="M45" s="9">
        <v>688</v>
      </c>
      <c r="N45" s="9">
        <v>610</v>
      </c>
      <c r="O45" s="9">
        <v>164</v>
      </c>
      <c r="P45" s="9">
        <v>29</v>
      </c>
      <c r="Q45" s="9">
        <v>5</v>
      </c>
      <c r="R45" s="9">
        <v>26</v>
      </c>
      <c r="S45" s="9">
        <v>281</v>
      </c>
      <c r="T45" s="9">
        <v>102</v>
      </c>
      <c r="U45" s="9">
        <v>64</v>
      </c>
      <c r="V45" s="9">
        <v>4</v>
      </c>
      <c r="W45" s="9">
        <v>8</v>
      </c>
      <c r="X45" s="9">
        <v>9</v>
      </c>
      <c r="Y45" s="25">
        <v>0.33800000000000002</v>
      </c>
      <c r="Z45" s="25">
        <v>0.46100000000000002</v>
      </c>
      <c r="AA45" s="25">
        <v>0.79900000000000004</v>
      </c>
      <c r="AB45" s="9">
        <v>57</v>
      </c>
      <c r="AC45" s="9">
        <v>17</v>
      </c>
    </row>
    <row r="46" spans="1:29" x14ac:dyDescent="0.3">
      <c r="A46" s="18" t="s">
        <v>346</v>
      </c>
      <c r="B46" s="9" t="s">
        <v>195</v>
      </c>
      <c r="C46" s="9" t="s">
        <v>96</v>
      </c>
      <c r="D46" s="9">
        <v>3</v>
      </c>
      <c r="E46" s="9" t="s">
        <v>18</v>
      </c>
      <c r="F46" s="9">
        <v>2</v>
      </c>
      <c r="G46" s="9">
        <v>18</v>
      </c>
      <c r="H46" s="9">
        <v>30</v>
      </c>
      <c r="I46" s="9">
        <v>35</v>
      </c>
      <c r="J46" s="9"/>
      <c r="K46" s="9"/>
      <c r="L46" s="9" t="s">
        <v>96</v>
      </c>
      <c r="M46" s="9">
        <v>665</v>
      </c>
      <c r="N46" s="9">
        <v>592</v>
      </c>
      <c r="O46" s="9">
        <v>165</v>
      </c>
      <c r="P46" s="9">
        <v>40</v>
      </c>
      <c r="Q46" s="9">
        <v>2</v>
      </c>
      <c r="R46" s="9">
        <v>18</v>
      </c>
      <c r="S46" s="9">
        <v>263</v>
      </c>
      <c r="T46" s="9">
        <v>86</v>
      </c>
      <c r="U46" s="9">
        <v>55</v>
      </c>
      <c r="V46" s="9">
        <v>5</v>
      </c>
      <c r="W46" s="9">
        <v>8</v>
      </c>
      <c r="X46" s="9">
        <v>13</v>
      </c>
      <c r="Y46" s="25">
        <v>0.34100000000000003</v>
      </c>
      <c r="Z46" s="25">
        <v>0.44400000000000001</v>
      </c>
      <c r="AA46" s="25">
        <v>0.78500000000000003</v>
      </c>
      <c r="AB46" s="9">
        <v>26</v>
      </c>
      <c r="AC46" s="9">
        <v>7</v>
      </c>
    </row>
    <row r="47" spans="1:29" x14ac:dyDescent="0.3">
      <c r="A47" s="18" t="s">
        <v>346</v>
      </c>
      <c r="B47" s="9" t="s">
        <v>193</v>
      </c>
      <c r="C47" s="9" t="s">
        <v>96</v>
      </c>
      <c r="D47" s="9">
        <v>3</v>
      </c>
      <c r="E47" s="9" t="s">
        <v>18</v>
      </c>
      <c r="F47" s="9">
        <v>1</v>
      </c>
      <c r="G47" s="9">
        <v>15</v>
      </c>
      <c r="H47" s="9">
        <v>24</v>
      </c>
      <c r="I47" s="9">
        <v>39</v>
      </c>
      <c r="J47" s="9"/>
      <c r="K47" s="9"/>
      <c r="L47" s="9" t="s">
        <v>96</v>
      </c>
      <c r="M47" s="9">
        <v>572</v>
      </c>
      <c r="N47" s="9">
        <v>497</v>
      </c>
      <c r="O47" s="9">
        <v>123</v>
      </c>
      <c r="P47" s="9">
        <v>24</v>
      </c>
      <c r="Q47" s="9">
        <v>2</v>
      </c>
      <c r="R47" s="9">
        <v>24</v>
      </c>
      <c r="S47" s="9">
        <v>223</v>
      </c>
      <c r="T47" s="9">
        <v>63</v>
      </c>
      <c r="U47" s="9">
        <v>65</v>
      </c>
      <c r="V47" s="9">
        <v>2</v>
      </c>
      <c r="W47" s="9">
        <v>2</v>
      </c>
      <c r="X47" s="9">
        <v>15</v>
      </c>
      <c r="Y47" s="25">
        <v>0.33600000000000002</v>
      </c>
      <c r="Z47" s="25">
        <v>0.44900000000000001</v>
      </c>
      <c r="AA47" s="25">
        <v>0.78400000000000003</v>
      </c>
      <c r="AB47" s="9">
        <v>8</v>
      </c>
      <c r="AC47" s="9">
        <v>5</v>
      </c>
    </row>
    <row r="48" spans="1:29" x14ac:dyDescent="0.3">
      <c r="A48" s="18" t="s">
        <v>346</v>
      </c>
      <c r="B48" s="9" t="s">
        <v>197</v>
      </c>
      <c r="C48" s="9" t="s">
        <v>96</v>
      </c>
      <c r="D48" s="9">
        <v>2</v>
      </c>
      <c r="E48" s="9" t="s">
        <v>18</v>
      </c>
      <c r="F48" s="9">
        <v>0</v>
      </c>
      <c r="G48" s="9">
        <v>17</v>
      </c>
      <c r="H48" s="9">
        <v>26</v>
      </c>
      <c r="I48" s="9">
        <v>36</v>
      </c>
      <c r="J48" s="9"/>
      <c r="K48" s="9"/>
      <c r="L48" s="9" t="s">
        <v>96</v>
      </c>
      <c r="M48" s="9">
        <v>427</v>
      </c>
      <c r="N48" s="9">
        <v>378</v>
      </c>
      <c r="O48" s="9">
        <v>100</v>
      </c>
      <c r="P48" s="9">
        <v>10</v>
      </c>
      <c r="Q48" s="9">
        <v>3</v>
      </c>
      <c r="R48" s="9">
        <v>10</v>
      </c>
      <c r="S48" s="9">
        <v>146</v>
      </c>
      <c r="T48" s="9">
        <v>54</v>
      </c>
      <c r="U48" s="9">
        <v>41</v>
      </c>
      <c r="V48" s="9">
        <v>3</v>
      </c>
      <c r="W48" s="9">
        <v>5</v>
      </c>
      <c r="X48" s="9">
        <v>7</v>
      </c>
      <c r="Y48" s="25">
        <v>0.33700000000000002</v>
      </c>
      <c r="Z48" s="25">
        <v>0.38600000000000001</v>
      </c>
      <c r="AA48" s="25">
        <v>0.72299999999999998</v>
      </c>
      <c r="AB48" s="9">
        <v>30</v>
      </c>
      <c r="AC48" s="9">
        <v>15</v>
      </c>
    </row>
    <row r="49" spans="1:29" x14ac:dyDescent="0.3">
      <c r="A49" s="18" t="s">
        <v>346</v>
      </c>
      <c r="B49" s="9" t="s">
        <v>199</v>
      </c>
      <c r="C49" s="9" t="s">
        <v>200</v>
      </c>
      <c r="D49" s="9">
        <v>2</v>
      </c>
      <c r="E49" s="9" t="s">
        <v>18</v>
      </c>
      <c r="F49" s="9">
        <v>2</v>
      </c>
      <c r="G49" s="9">
        <v>17</v>
      </c>
      <c r="H49" s="9">
        <v>26</v>
      </c>
      <c r="I49" s="9">
        <v>31</v>
      </c>
      <c r="J49" s="9"/>
      <c r="K49" s="9" t="s">
        <v>55</v>
      </c>
      <c r="L49" s="9" t="s">
        <v>200</v>
      </c>
      <c r="M49" s="9">
        <v>506</v>
      </c>
      <c r="N49" s="9">
        <v>463</v>
      </c>
      <c r="O49" s="9">
        <v>139</v>
      </c>
      <c r="P49" s="9">
        <v>24</v>
      </c>
      <c r="Q49" s="9">
        <v>4</v>
      </c>
      <c r="R49" s="9">
        <v>23</v>
      </c>
      <c r="S49" s="9">
        <v>240</v>
      </c>
      <c r="T49" s="9">
        <v>78</v>
      </c>
      <c r="U49" s="9">
        <v>40</v>
      </c>
      <c r="V49" s="9">
        <v>3</v>
      </c>
      <c r="W49" s="9">
        <v>0</v>
      </c>
      <c r="X49" s="9">
        <v>0</v>
      </c>
      <c r="Y49" s="25">
        <v>0.36</v>
      </c>
      <c r="Z49" s="25">
        <v>0.51800000000000002</v>
      </c>
      <c r="AA49" s="25">
        <v>0.878</v>
      </c>
      <c r="AB49" s="9">
        <v>2</v>
      </c>
      <c r="AC49" s="9">
        <v>1</v>
      </c>
    </row>
    <row r="50" spans="1:29" x14ac:dyDescent="0.3">
      <c r="A50" s="18" t="s">
        <v>346</v>
      </c>
      <c r="B50" s="9" t="s">
        <v>206</v>
      </c>
      <c r="C50" s="9" t="s">
        <v>200</v>
      </c>
      <c r="D50" s="9">
        <v>1</v>
      </c>
      <c r="E50" s="9" t="s">
        <v>18</v>
      </c>
      <c r="F50" s="9">
        <v>3</v>
      </c>
      <c r="G50" s="9">
        <v>4</v>
      </c>
      <c r="H50" s="9">
        <v>17</v>
      </c>
      <c r="I50" s="9">
        <v>25</v>
      </c>
      <c r="J50" s="9"/>
      <c r="K50" s="9" t="s">
        <v>208</v>
      </c>
      <c r="L50" s="9" t="s">
        <v>200</v>
      </c>
      <c r="M50" s="9">
        <v>593</v>
      </c>
      <c r="N50" s="9">
        <v>524</v>
      </c>
      <c r="O50" s="9">
        <v>156</v>
      </c>
      <c r="P50" s="9">
        <v>19</v>
      </c>
      <c r="Q50" s="9">
        <v>4</v>
      </c>
      <c r="R50" s="9">
        <v>11</v>
      </c>
      <c r="S50" s="9">
        <v>216</v>
      </c>
      <c r="T50" s="9">
        <v>67</v>
      </c>
      <c r="U50" s="9">
        <v>60</v>
      </c>
      <c r="V50" s="9">
        <v>3</v>
      </c>
      <c r="W50" s="9">
        <v>5</v>
      </c>
      <c r="X50" s="9">
        <v>14</v>
      </c>
      <c r="Y50" s="25">
        <v>0.37</v>
      </c>
      <c r="Z50" s="25">
        <v>0.41199999999999998</v>
      </c>
      <c r="AA50" s="25">
        <v>0.78200000000000003</v>
      </c>
      <c r="AB50" s="9">
        <v>3</v>
      </c>
      <c r="AC50" s="9">
        <v>4</v>
      </c>
    </row>
    <row r="51" spans="1:29" x14ac:dyDescent="0.3">
      <c r="A51" s="18" t="s">
        <v>346</v>
      </c>
      <c r="B51" s="9" t="s">
        <v>202</v>
      </c>
      <c r="C51" s="9" t="s">
        <v>200</v>
      </c>
      <c r="D51" s="9">
        <v>1</v>
      </c>
      <c r="E51" s="9" t="s">
        <v>15</v>
      </c>
      <c r="F51" s="9">
        <v>1</v>
      </c>
      <c r="G51" s="9">
        <v>13</v>
      </c>
      <c r="H51" s="9">
        <v>24</v>
      </c>
      <c r="I51" s="9">
        <v>28</v>
      </c>
      <c r="J51" s="9"/>
      <c r="K51" s="9" t="s">
        <v>205</v>
      </c>
      <c r="L51" s="9" t="s">
        <v>200</v>
      </c>
      <c r="M51" s="9">
        <v>539</v>
      </c>
      <c r="N51" s="9">
        <v>461</v>
      </c>
      <c r="O51" s="9">
        <v>117</v>
      </c>
      <c r="P51" s="9">
        <v>18</v>
      </c>
      <c r="Q51" s="9">
        <v>3</v>
      </c>
      <c r="R51" s="9">
        <v>17</v>
      </c>
      <c r="S51" s="9">
        <v>192</v>
      </c>
      <c r="T51" s="9">
        <v>72</v>
      </c>
      <c r="U51" s="9">
        <v>69</v>
      </c>
      <c r="V51" s="9">
        <v>3</v>
      </c>
      <c r="W51" s="9">
        <v>5</v>
      </c>
      <c r="X51" s="9">
        <v>8</v>
      </c>
      <c r="Y51" s="25">
        <v>0.35099999999999998</v>
      </c>
      <c r="Z51" s="25">
        <v>0.41599999999999998</v>
      </c>
      <c r="AA51" s="25">
        <v>0.76800000000000002</v>
      </c>
      <c r="AB51" s="9">
        <v>9</v>
      </c>
      <c r="AC51" s="9">
        <v>6</v>
      </c>
    </row>
    <row r="52" spans="1:29" x14ac:dyDescent="0.3">
      <c r="A52" s="18" t="s">
        <v>346</v>
      </c>
      <c r="B52" s="9" t="s">
        <v>189</v>
      </c>
      <c r="C52" s="9" t="s">
        <v>187</v>
      </c>
      <c r="D52" s="9">
        <v>9</v>
      </c>
      <c r="E52" s="9" t="s">
        <v>18</v>
      </c>
      <c r="F52" s="9">
        <v>1</v>
      </c>
      <c r="G52" s="9">
        <v>19</v>
      </c>
      <c r="H52" s="9">
        <v>31</v>
      </c>
      <c r="I52" s="9">
        <v>36</v>
      </c>
      <c r="J52" s="9"/>
      <c r="K52" s="9"/>
      <c r="L52" s="9" t="s">
        <v>187</v>
      </c>
      <c r="M52" s="9">
        <v>650</v>
      </c>
      <c r="N52" s="9">
        <v>603</v>
      </c>
      <c r="O52" s="9">
        <v>168</v>
      </c>
      <c r="P52" s="9">
        <v>28</v>
      </c>
      <c r="Q52" s="9">
        <v>4</v>
      </c>
      <c r="R52" s="9">
        <v>22</v>
      </c>
      <c r="S52" s="9">
        <v>270</v>
      </c>
      <c r="T52" s="9">
        <v>64</v>
      </c>
      <c r="U52" s="9">
        <v>36</v>
      </c>
      <c r="V52" s="9">
        <v>4</v>
      </c>
      <c r="W52" s="9">
        <v>4</v>
      </c>
      <c r="X52" s="9">
        <v>5</v>
      </c>
      <c r="Y52" s="25">
        <v>0.32100000000000001</v>
      </c>
      <c r="Z52" s="25">
        <v>0.44800000000000001</v>
      </c>
      <c r="AA52" s="25">
        <v>0.76900000000000002</v>
      </c>
      <c r="AB52" s="9">
        <v>42</v>
      </c>
      <c r="AC52" s="9">
        <v>10</v>
      </c>
    </row>
    <row r="53" spans="1:29" x14ac:dyDescent="0.3">
      <c r="A53" s="18" t="s">
        <v>346</v>
      </c>
      <c r="B53" s="9" t="s">
        <v>186</v>
      </c>
      <c r="C53" s="9" t="s">
        <v>187</v>
      </c>
      <c r="D53" s="9">
        <v>9</v>
      </c>
      <c r="E53" s="9" t="s">
        <v>18</v>
      </c>
      <c r="F53" s="9">
        <v>2</v>
      </c>
      <c r="G53" s="9">
        <v>17</v>
      </c>
      <c r="H53" s="9">
        <v>33</v>
      </c>
      <c r="I53" s="9">
        <v>36</v>
      </c>
      <c r="J53" s="9"/>
      <c r="K53" s="9"/>
      <c r="L53" s="9" t="s">
        <v>187</v>
      </c>
      <c r="M53" s="9">
        <v>527</v>
      </c>
      <c r="N53" s="9">
        <v>459</v>
      </c>
      <c r="O53" s="9">
        <v>100</v>
      </c>
      <c r="P53" s="9">
        <v>6</v>
      </c>
      <c r="Q53" s="9">
        <v>5</v>
      </c>
      <c r="R53" s="9">
        <v>1</v>
      </c>
      <c r="S53" s="9">
        <v>119</v>
      </c>
      <c r="T53" s="9">
        <v>36</v>
      </c>
      <c r="U53" s="9">
        <v>52</v>
      </c>
      <c r="V53" s="9">
        <v>5</v>
      </c>
      <c r="W53" s="9">
        <v>2</v>
      </c>
      <c r="X53" s="9">
        <v>4</v>
      </c>
      <c r="Y53" s="25">
        <v>0.30299999999999999</v>
      </c>
      <c r="Z53" s="25">
        <v>0.25900000000000001</v>
      </c>
      <c r="AA53" s="25">
        <v>0.56200000000000006</v>
      </c>
      <c r="AB53" s="9">
        <v>13</v>
      </c>
      <c r="AC53" s="9">
        <v>2</v>
      </c>
    </row>
    <row r="54" spans="1:29" x14ac:dyDescent="0.3">
      <c r="A54" s="19" t="s">
        <v>349</v>
      </c>
      <c r="B54" s="9" t="s">
        <v>314</v>
      </c>
      <c r="C54" s="9" t="s">
        <v>65</v>
      </c>
      <c r="D54" s="9">
        <v>3</v>
      </c>
      <c r="E54" s="9" t="s">
        <v>18</v>
      </c>
      <c r="F54" s="9">
        <v>1</v>
      </c>
      <c r="G54" s="9">
        <v>4</v>
      </c>
      <c r="H54" s="9">
        <v>26</v>
      </c>
      <c r="I54" s="9">
        <v>24</v>
      </c>
      <c r="J54" s="9"/>
      <c r="K54" s="9"/>
      <c r="L54" s="9" t="s">
        <v>65</v>
      </c>
      <c r="M54" s="9">
        <v>586</v>
      </c>
      <c r="N54" s="9">
        <v>527</v>
      </c>
      <c r="O54" s="9">
        <v>137</v>
      </c>
      <c r="P54" s="9">
        <v>32</v>
      </c>
      <c r="Q54" s="9">
        <v>6</v>
      </c>
      <c r="R54" s="9">
        <v>19</v>
      </c>
      <c r="S54" s="9">
        <v>238</v>
      </c>
      <c r="T54" s="9">
        <v>91</v>
      </c>
      <c r="U54" s="9">
        <v>50</v>
      </c>
      <c r="V54" s="9">
        <v>5</v>
      </c>
      <c r="W54" s="9">
        <v>4</v>
      </c>
      <c r="X54" s="9">
        <v>10</v>
      </c>
      <c r="Y54" s="25">
        <v>0.32800000000000001</v>
      </c>
      <c r="Z54" s="25">
        <v>0.45200000000000001</v>
      </c>
      <c r="AA54" s="25">
        <v>0.77900000000000003</v>
      </c>
      <c r="AB54" s="9">
        <v>10</v>
      </c>
      <c r="AC54" s="9">
        <v>5</v>
      </c>
    </row>
    <row r="55" spans="1:29" x14ac:dyDescent="0.3">
      <c r="A55" s="19" t="s">
        <v>349</v>
      </c>
      <c r="B55" s="9" t="s">
        <v>313</v>
      </c>
      <c r="C55" s="9" t="s">
        <v>234</v>
      </c>
      <c r="D55" s="9">
        <v>5</v>
      </c>
      <c r="E55" s="9" t="s">
        <v>18</v>
      </c>
      <c r="F55" s="9">
        <v>2</v>
      </c>
      <c r="G55" s="9">
        <v>15</v>
      </c>
      <c r="H55" s="9">
        <v>22</v>
      </c>
      <c r="I55" s="9">
        <v>33</v>
      </c>
      <c r="J55" s="9"/>
      <c r="K55" s="9" t="s">
        <v>258</v>
      </c>
      <c r="L55" s="9" t="s">
        <v>234</v>
      </c>
      <c r="M55" s="9">
        <v>672</v>
      </c>
      <c r="N55" s="9">
        <v>617</v>
      </c>
      <c r="O55" s="9">
        <v>176</v>
      </c>
      <c r="P55" s="9">
        <v>26</v>
      </c>
      <c r="Q55" s="9">
        <v>4</v>
      </c>
      <c r="R55" s="9">
        <v>36</v>
      </c>
      <c r="S55" s="9">
        <v>318</v>
      </c>
      <c r="T55" s="9">
        <v>109</v>
      </c>
      <c r="U55" s="9">
        <v>51</v>
      </c>
      <c r="V55" s="9">
        <v>3</v>
      </c>
      <c r="W55" s="9">
        <v>0</v>
      </c>
      <c r="X55" s="9">
        <v>0</v>
      </c>
      <c r="Y55" s="25">
        <v>0.34300000000000003</v>
      </c>
      <c r="Z55" s="25">
        <v>0.51500000000000001</v>
      </c>
      <c r="AA55" s="25">
        <v>0.85799999999999998</v>
      </c>
      <c r="AB55" s="9">
        <v>6</v>
      </c>
      <c r="AC55" s="9">
        <v>5</v>
      </c>
    </row>
    <row r="56" spans="1:29" x14ac:dyDescent="0.3">
      <c r="A56" s="19" t="s">
        <v>349</v>
      </c>
      <c r="B56" s="9" t="s">
        <v>315</v>
      </c>
      <c r="C56" s="9" t="s">
        <v>234</v>
      </c>
      <c r="D56" s="9">
        <v>3</v>
      </c>
      <c r="E56" s="9" t="s">
        <v>18</v>
      </c>
      <c r="F56" s="9">
        <v>2</v>
      </c>
      <c r="G56" s="9">
        <v>4</v>
      </c>
      <c r="H56" s="9">
        <v>22</v>
      </c>
      <c r="I56" s="9">
        <v>31</v>
      </c>
      <c r="J56" s="9">
        <v>-1</v>
      </c>
      <c r="K56" s="9" t="s">
        <v>316</v>
      </c>
      <c r="L56" s="9" t="s">
        <v>234</v>
      </c>
      <c r="M56" s="9">
        <v>508</v>
      </c>
      <c r="N56" s="9">
        <v>417</v>
      </c>
      <c r="O56" s="9">
        <v>104</v>
      </c>
      <c r="P56" s="9">
        <v>19</v>
      </c>
      <c r="Q56" s="9">
        <v>1</v>
      </c>
      <c r="R56" s="9">
        <v>22</v>
      </c>
      <c r="S56" s="9">
        <v>191</v>
      </c>
      <c r="T56" s="9">
        <v>66</v>
      </c>
      <c r="U56" s="9">
        <v>81</v>
      </c>
      <c r="V56" s="9">
        <v>4</v>
      </c>
      <c r="W56" s="9">
        <v>5</v>
      </c>
      <c r="X56" s="9">
        <v>7</v>
      </c>
      <c r="Y56" s="25">
        <v>0.373</v>
      </c>
      <c r="Z56" s="25">
        <v>0.45800000000000002</v>
      </c>
      <c r="AA56" s="25">
        <v>0.83099999999999996</v>
      </c>
      <c r="AB56" s="9">
        <v>5</v>
      </c>
      <c r="AC56" s="9">
        <v>4</v>
      </c>
    </row>
    <row r="57" spans="1:29" x14ac:dyDescent="0.3">
      <c r="A57" s="19" t="s">
        <v>349</v>
      </c>
      <c r="B57" s="9" t="s">
        <v>320</v>
      </c>
      <c r="C57" s="9" t="s">
        <v>72</v>
      </c>
      <c r="D57" s="9">
        <v>7</v>
      </c>
      <c r="E57" s="9" t="s">
        <v>15</v>
      </c>
      <c r="F57" s="9">
        <v>0</v>
      </c>
      <c r="G57" s="9">
        <v>18</v>
      </c>
      <c r="H57" s="9">
        <v>27</v>
      </c>
      <c r="I57" s="9">
        <v>27</v>
      </c>
      <c r="J57" s="9"/>
      <c r="K57" s="9"/>
      <c r="L57" s="9" t="s">
        <v>72</v>
      </c>
      <c r="M57" s="9">
        <v>690</v>
      </c>
      <c r="N57" s="9">
        <v>599</v>
      </c>
      <c r="O57" s="9">
        <v>218</v>
      </c>
      <c r="P57" s="9">
        <v>30</v>
      </c>
      <c r="Q57" s="9">
        <v>5</v>
      </c>
      <c r="R57" s="9">
        <v>3</v>
      </c>
      <c r="S57" s="9">
        <v>267</v>
      </c>
      <c r="T57" s="9">
        <v>55</v>
      </c>
      <c r="U57" s="9">
        <v>74</v>
      </c>
      <c r="V57" s="9">
        <v>1</v>
      </c>
      <c r="W57" s="9">
        <v>3</v>
      </c>
      <c r="X57" s="9">
        <v>17</v>
      </c>
      <c r="Y57" s="25">
        <v>0.433</v>
      </c>
      <c r="Z57" s="25">
        <v>0.44600000000000001</v>
      </c>
      <c r="AA57" s="25">
        <v>0.879</v>
      </c>
      <c r="AB57" s="9">
        <v>38</v>
      </c>
      <c r="AC57" s="9">
        <v>16</v>
      </c>
    </row>
    <row r="58" spans="1:29" x14ac:dyDescent="0.3">
      <c r="A58" s="19" t="s">
        <v>349</v>
      </c>
      <c r="B58" s="9" t="s">
        <v>317</v>
      </c>
      <c r="C58" s="9" t="s">
        <v>75</v>
      </c>
      <c r="D58" s="9">
        <v>8</v>
      </c>
      <c r="E58" s="9" t="s">
        <v>18</v>
      </c>
      <c r="F58" s="9">
        <v>2</v>
      </c>
      <c r="G58" s="9">
        <v>14</v>
      </c>
      <c r="H58" s="9">
        <v>26</v>
      </c>
      <c r="I58" s="9">
        <v>32</v>
      </c>
      <c r="J58" s="9"/>
      <c r="K58" s="9" t="s">
        <v>319</v>
      </c>
      <c r="L58" s="9" t="s">
        <v>75</v>
      </c>
      <c r="M58" s="9">
        <v>600</v>
      </c>
      <c r="N58" s="9">
        <v>530</v>
      </c>
      <c r="O58" s="9">
        <v>149</v>
      </c>
      <c r="P58" s="9">
        <v>27</v>
      </c>
      <c r="Q58" s="9">
        <v>1</v>
      </c>
      <c r="R58" s="9">
        <v>10</v>
      </c>
      <c r="S58" s="9">
        <v>208</v>
      </c>
      <c r="T58" s="9">
        <v>53</v>
      </c>
      <c r="U58" s="9">
        <v>66</v>
      </c>
      <c r="V58" s="9">
        <v>0</v>
      </c>
      <c r="W58" s="9">
        <v>1</v>
      </c>
      <c r="X58" s="9">
        <v>11</v>
      </c>
      <c r="Y58" s="25">
        <v>0.36</v>
      </c>
      <c r="Z58" s="25">
        <v>0.39200000000000002</v>
      </c>
      <c r="AA58" s="25">
        <v>0.753</v>
      </c>
      <c r="AB58" s="9">
        <v>2</v>
      </c>
      <c r="AC58" s="9">
        <v>1</v>
      </c>
    </row>
    <row r="59" spans="1:29" x14ac:dyDescent="0.3">
      <c r="A59" s="19" t="s">
        <v>349</v>
      </c>
      <c r="B59" s="9" t="s">
        <v>322</v>
      </c>
      <c r="C59" s="9" t="s">
        <v>80</v>
      </c>
      <c r="D59" s="9">
        <v>5</v>
      </c>
      <c r="E59" s="9" t="s">
        <v>18</v>
      </c>
      <c r="F59" s="9">
        <v>1</v>
      </c>
      <c r="G59" s="9">
        <v>5</v>
      </c>
      <c r="H59" s="9">
        <v>26</v>
      </c>
      <c r="I59" s="9">
        <v>35</v>
      </c>
      <c r="J59" s="9"/>
      <c r="K59" s="9"/>
      <c r="L59" s="9" t="s">
        <v>80</v>
      </c>
      <c r="M59" s="9">
        <v>684</v>
      </c>
      <c r="N59" s="9">
        <v>592</v>
      </c>
      <c r="O59" s="9">
        <v>170</v>
      </c>
      <c r="P59" s="9">
        <v>32</v>
      </c>
      <c r="Q59" s="9">
        <v>3</v>
      </c>
      <c r="R59" s="9">
        <v>29</v>
      </c>
      <c r="S59" s="9">
        <v>295</v>
      </c>
      <c r="T59" s="9">
        <v>98</v>
      </c>
      <c r="U59" s="9">
        <v>82</v>
      </c>
      <c r="V59" s="9">
        <v>4</v>
      </c>
      <c r="W59" s="9">
        <v>0</v>
      </c>
      <c r="X59" s="9">
        <v>0</v>
      </c>
      <c r="Y59" s="25">
        <v>0.378</v>
      </c>
      <c r="Z59" s="25">
        <v>0.498</v>
      </c>
      <c r="AA59" s="25">
        <v>0.876</v>
      </c>
      <c r="AB59" s="9">
        <v>4</v>
      </c>
      <c r="AC59" s="9">
        <v>2</v>
      </c>
    </row>
    <row r="60" spans="1:29" x14ac:dyDescent="0.3">
      <c r="A60" s="19" t="s">
        <v>349</v>
      </c>
      <c r="B60" s="9" t="s">
        <v>323</v>
      </c>
      <c r="C60" s="9" t="s">
        <v>80</v>
      </c>
      <c r="D60" s="9">
        <v>5</v>
      </c>
      <c r="E60" s="9" t="s">
        <v>15</v>
      </c>
      <c r="F60" s="9">
        <v>2</v>
      </c>
      <c r="G60" s="9">
        <v>6</v>
      </c>
      <c r="H60" s="9">
        <v>12</v>
      </c>
      <c r="I60" s="9">
        <v>35</v>
      </c>
      <c r="J60" s="9"/>
      <c r="K60" s="9"/>
      <c r="L60" s="9" t="s">
        <v>80</v>
      </c>
      <c r="M60" s="9">
        <v>664</v>
      </c>
      <c r="N60" s="9">
        <v>589</v>
      </c>
      <c r="O60" s="9">
        <v>150</v>
      </c>
      <c r="P60" s="9">
        <v>23</v>
      </c>
      <c r="Q60" s="9">
        <v>4</v>
      </c>
      <c r="R60" s="9">
        <v>37</v>
      </c>
      <c r="S60" s="9">
        <v>292</v>
      </c>
      <c r="T60" s="9">
        <v>107</v>
      </c>
      <c r="U60" s="9">
        <v>68</v>
      </c>
      <c r="V60" s="9">
        <v>3</v>
      </c>
      <c r="W60" s="9">
        <v>4</v>
      </c>
      <c r="X60" s="9">
        <v>8</v>
      </c>
      <c r="Y60" s="25">
        <v>0.33300000000000002</v>
      </c>
      <c r="Z60" s="25">
        <v>0.496</v>
      </c>
      <c r="AA60" s="25">
        <v>0.82899999999999996</v>
      </c>
      <c r="AB60" s="9">
        <v>2</v>
      </c>
      <c r="AC60" s="9">
        <v>5</v>
      </c>
    </row>
    <row r="61" spans="1:29" x14ac:dyDescent="0.3">
      <c r="A61" s="19" t="s">
        <v>349</v>
      </c>
      <c r="B61" s="9" t="s">
        <v>324</v>
      </c>
      <c r="C61" s="9" t="s">
        <v>84</v>
      </c>
      <c r="D61" s="9">
        <v>4</v>
      </c>
      <c r="E61" s="9" t="s">
        <v>18</v>
      </c>
      <c r="F61" s="9">
        <v>2</v>
      </c>
      <c r="G61" s="9">
        <v>14</v>
      </c>
      <c r="H61" s="9">
        <v>27</v>
      </c>
      <c r="I61" s="9">
        <v>34</v>
      </c>
      <c r="J61" s="9"/>
      <c r="K61" s="9" t="s">
        <v>325</v>
      </c>
      <c r="L61" s="9" t="s">
        <v>84</v>
      </c>
      <c r="M61" s="9">
        <v>635</v>
      </c>
      <c r="N61" s="9">
        <v>527</v>
      </c>
      <c r="O61" s="9">
        <v>147</v>
      </c>
      <c r="P61" s="9">
        <v>25</v>
      </c>
      <c r="Q61" s="9">
        <v>1</v>
      </c>
      <c r="R61" s="9">
        <v>20</v>
      </c>
      <c r="S61" s="9">
        <v>234</v>
      </c>
      <c r="T61" s="9">
        <v>77</v>
      </c>
      <c r="U61" s="9">
        <v>89</v>
      </c>
      <c r="V61" s="9">
        <v>8</v>
      </c>
      <c r="W61" s="9">
        <v>4</v>
      </c>
      <c r="X61" s="9">
        <v>8</v>
      </c>
      <c r="Y61" s="25">
        <v>0.38900000000000001</v>
      </c>
      <c r="Z61" s="25">
        <v>0.44400000000000001</v>
      </c>
      <c r="AA61" s="25">
        <v>0.83299999999999996</v>
      </c>
      <c r="AB61" s="9">
        <v>20</v>
      </c>
      <c r="AC61" s="9">
        <v>9</v>
      </c>
    </row>
    <row r="62" spans="1:29" x14ac:dyDescent="0.3">
      <c r="A62" s="19" t="s">
        <v>349</v>
      </c>
      <c r="B62" s="9" t="s">
        <v>326</v>
      </c>
      <c r="C62" s="9" t="s">
        <v>84</v>
      </c>
      <c r="D62" s="9">
        <v>3</v>
      </c>
      <c r="E62" s="9" t="s">
        <v>42</v>
      </c>
      <c r="F62" s="9">
        <v>0</v>
      </c>
      <c r="G62" s="9">
        <v>15</v>
      </c>
      <c r="H62" s="9">
        <v>23</v>
      </c>
      <c r="I62" s="9">
        <v>26</v>
      </c>
      <c r="J62" s="9"/>
      <c r="K62" s="9" t="s">
        <v>327</v>
      </c>
      <c r="L62" s="9" t="s">
        <v>84</v>
      </c>
      <c r="M62" s="9">
        <v>729</v>
      </c>
      <c r="N62" s="9">
        <v>655</v>
      </c>
      <c r="O62" s="9">
        <v>198</v>
      </c>
      <c r="P62" s="9">
        <v>51</v>
      </c>
      <c r="Q62" s="9">
        <v>3</v>
      </c>
      <c r="R62" s="9">
        <v>7</v>
      </c>
      <c r="S62" s="9">
        <v>276</v>
      </c>
      <c r="T62" s="9">
        <v>52</v>
      </c>
      <c r="U62" s="9">
        <v>62</v>
      </c>
      <c r="V62" s="9">
        <v>3</v>
      </c>
      <c r="W62" s="9">
        <v>7</v>
      </c>
      <c r="X62" s="9">
        <v>8</v>
      </c>
      <c r="Y62" s="25">
        <v>0.36199999999999999</v>
      </c>
      <c r="Z62" s="25">
        <v>0.42099999999999999</v>
      </c>
      <c r="AA62" s="25">
        <v>0.78300000000000003</v>
      </c>
      <c r="AB62" s="9">
        <v>13</v>
      </c>
      <c r="AC62" s="9">
        <v>9</v>
      </c>
    </row>
    <row r="63" spans="1:29" x14ac:dyDescent="0.3">
      <c r="A63" s="19" t="s">
        <v>349</v>
      </c>
      <c r="B63" s="9" t="s">
        <v>311</v>
      </c>
      <c r="C63" s="9" t="s">
        <v>52</v>
      </c>
      <c r="D63" s="9">
        <v>9</v>
      </c>
      <c r="E63" s="9" t="s">
        <v>18</v>
      </c>
      <c r="F63" s="9">
        <v>1</v>
      </c>
      <c r="G63" s="9">
        <v>12</v>
      </c>
      <c r="H63" s="9">
        <v>26</v>
      </c>
      <c r="I63" s="9">
        <v>38</v>
      </c>
      <c r="J63" s="9">
        <v>5</v>
      </c>
      <c r="K63" s="9" t="s">
        <v>312</v>
      </c>
      <c r="L63" s="9" t="s">
        <v>52</v>
      </c>
      <c r="M63" s="9">
        <v>611</v>
      </c>
      <c r="N63" s="9">
        <v>562</v>
      </c>
      <c r="O63" s="9">
        <v>134</v>
      </c>
      <c r="P63" s="9">
        <v>19</v>
      </c>
      <c r="Q63" s="9">
        <v>2</v>
      </c>
      <c r="R63" s="9">
        <v>27</v>
      </c>
      <c r="S63" s="9">
        <v>238</v>
      </c>
      <c r="T63" s="9">
        <v>61</v>
      </c>
      <c r="U63" s="9">
        <v>49</v>
      </c>
      <c r="V63" s="9">
        <v>0</v>
      </c>
      <c r="W63" s="9">
        <v>0</v>
      </c>
      <c r="X63" s="9">
        <v>0</v>
      </c>
      <c r="Y63" s="25">
        <v>0.3</v>
      </c>
      <c r="Z63" s="25">
        <v>0.42299999999999999</v>
      </c>
      <c r="AA63" s="25">
        <v>0.72299999999999998</v>
      </c>
      <c r="AB63" s="9">
        <v>2</v>
      </c>
      <c r="AC63" s="9">
        <v>1</v>
      </c>
    </row>
    <row r="64" spans="1:29" x14ac:dyDescent="0.3">
      <c r="A64" s="19" t="s">
        <v>349</v>
      </c>
      <c r="B64" s="9" t="s">
        <v>331</v>
      </c>
      <c r="C64" s="9" t="s">
        <v>96</v>
      </c>
      <c r="D64" s="9">
        <v>2</v>
      </c>
      <c r="E64" s="9" t="s">
        <v>15</v>
      </c>
      <c r="F64" s="9">
        <v>0</v>
      </c>
      <c r="G64" s="9">
        <v>17</v>
      </c>
      <c r="H64" s="9">
        <v>32</v>
      </c>
      <c r="I64" s="9">
        <v>36</v>
      </c>
      <c r="J64" s="9"/>
      <c r="K64" s="9"/>
      <c r="L64" s="9" t="s">
        <v>96</v>
      </c>
      <c r="M64" s="9">
        <v>604</v>
      </c>
      <c r="N64" s="9">
        <v>506</v>
      </c>
      <c r="O64" s="9">
        <v>146</v>
      </c>
      <c r="P64" s="9">
        <v>25</v>
      </c>
      <c r="Q64" s="9">
        <v>1</v>
      </c>
      <c r="R64" s="9">
        <v>29</v>
      </c>
      <c r="S64" s="9">
        <v>260</v>
      </c>
      <c r="T64" s="9">
        <v>93</v>
      </c>
      <c r="U64" s="9">
        <v>86</v>
      </c>
      <c r="V64" s="9">
        <v>4</v>
      </c>
      <c r="W64" s="9">
        <v>8</v>
      </c>
      <c r="X64" s="9">
        <v>8</v>
      </c>
      <c r="Y64" s="25">
        <v>0.39100000000000001</v>
      </c>
      <c r="Z64" s="25">
        <v>0.51400000000000001</v>
      </c>
      <c r="AA64" s="25">
        <v>0.90500000000000003</v>
      </c>
      <c r="AB64" s="9">
        <v>25</v>
      </c>
      <c r="AC64" s="9">
        <v>5</v>
      </c>
    </row>
    <row r="65" spans="1:29" x14ac:dyDescent="0.3">
      <c r="A65" s="19" t="s">
        <v>349</v>
      </c>
      <c r="B65" s="9" t="s">
        <v>330</v>
      </c>
      <c r="C65" s="9" t="s">
        <v>96</v>
      </c>
      <c r="D65" s="9">
        <v>3</v>
      </c>
      <c r="E65" s="9" t="s">
        <v>18</v>
      </c>
      <c r="F65" s="9">
        <v>0</v>
      </c>
      <c r="G65" s="9">
        <v>18</v>
      </c>
      <c r="H65" s="9">
        <v>30</v>
      </c>
      <c r="I65" s="9">
        <v>37</v>
      </c>
      <c r="J65" s="9"/>
      <c r="K65" s="9"/>
      <c r="L65" s="9" t="s">
        <v>96</v>
      </c>
      <c r="M65" s="9">
        <v>567</v>
      </c>
      <c r="N65" s="9">
        <v>492</v>
      </c>
      <c r="O65" s="9">
        <v>139</v>
      </c>
      <c r="P65" s="9">
        <v>26</v>
      </c>
      <c r="Q65" s="9">
        <v>4</v>
      </c>
      <c r="R65" s="9">
        <v>13</v>
      </c>
      <c r="S65" s="9">
        <v>212</v>
      </c>
      <c r="T65" s="9">
        <v>69</v>
      </c>
      <c r="U65" s="9">
        <v>65</v>
      </c>
      <c r="V65" s="9">
        <v>3</v>
      </c>
      <c r="W65" s="9">
        <v>5</v>
      </c>
      <c r="X65" s="9">
        <v>14</v>
      </c>
      <c r="Y65" s="25">
        <v>0.36599999999999999</v>
      </c>
      <c r="Z65" s="25">
        <v>0.43099999999999999</v>
      </c>
      <c r="AA65" s="25">
        <v>0.79700000000000004</v>
      </c>
      <c r="AB65" s="9">
        <v>26</v>
      </c>
      <c r="AC65" s="9">
        <v>7</v>
      </c>
    </row>
    <row r="66" spans="1:29" x14ac:dyDescent="0.3">
      <c r="A66" s="19" t="s">
        <v>349</v>
      </c>
      <c r="B66" s="9" t="s">
        <v>333</v>
      </c>
      <c r="C66" s="9" t="s">
        <v>96</v>
      </c>
      <c r="D66" s="9">
        <v>2</v>
      </c>
      <c r="E66" s="9" t="s">
        <v>15</v>
      </c>
      <c r="F66" s="9">
        <v>2</v>
      </c>
      <c r="G66" s="9">
        <v>19</v>
      </c>
      <c r="H66" s="9">
        <v>24</v>
      </c>
      <c r="I66" s="9">
        <v>29</v>
      </c>
      <c r="J66" s="9"/>
      <c r="K66" s="9"/>
      <c r="L66" s="9" t="s">
        <v>96</v>
      </c>
      <c r="M66" s="9">
        <v>594</v>
      </c>
      <c r="N66" s="9">
        <v>565</v>
      </c>
      <c r="O66" s="9">
        <v>184</v>
      </c>
      <c r="P66" s="9">
        <v>18</v>
      </c>
      <c r="Q66" s="9">
        <v>5</v>
      </c>
      <c r="R66" s="9">
        <v>12</v>
      </c>
      <c r="S66" s="9">
        <v>248</v>
      </c>
      <c r="T66" s="9">
        <v>69</v>
      </c>
      <c r="U66" s="9">
        <v>18</v>
      </c>
      <c r="V66" s="9">
        <v>4</v>
      </c>
      <c r="W66" s="9">
        <v>2</v>
      </c>
      <c r="X66" s="9">
        <v>2</v>
      </c>
      <c r="Y66" s="25">
        <v>0.35</v>
      </c>
      <c r="Z66" s="25">
        <v>0.439</v>
      </c>
      <c r="AA66" s="25">
        <v>0.78900000000000003</v>
      </c>
      <c r="AB66" s="9">
        <v>22</v>
      </c>
      <c r="AC66" s="9">
        <v>14</v>
      </c>
    </row>
    <row r="67" spans="1:29" x14ac:dyDescent="0.3">
      <c r="A67" s="19" t="s">
        <v>349</v>
      </c>
      <c r="B67" s="9" t="s">
        <v>338</v>
      </c>
      <c r="C67" s="9" t="s">
        <v>96</v>
      </c>
      <c r="D67" s="9">
        <v>2</v>
      </c>
      <c r="E67" s="9" t="s">
        <v>42</v>
      </c>
      <c r="F67" s="9">
        <v>0</v>
      </c>
      <c r="G67" s="9">
        <v>17</v>
      </c>
      <c r="H67" s="9">
        <v>27</v>
      </c>
      <c r="I67" s="9">
        <v>25</v>
      </c>
      <c r="J67" s="9"/>
      <c r="K67" s="9"/>
      <c r="L67" s="9" t="s">
        <v>96</v>
      </c>
      <c r="M67" s="9">
        <v>728</v>
      </c>
      <c r="N67" s="9">
        <v>626</v>
      </c>
      <c r="O67" s="9">
        <v>179</v>
      </c>
      <c r="P67" s="9">
        <v>29</v>
      </c>
      <c r="Q67" s="9">
        <v>3</v>
      </c>
      <c r="R67" s="9">
        <v>14</v>
      </c>
      <c r="S67" s="9">
        <v>256</v>
      </c>
      <c r="T67" s="9">
        <v>65</v>
      </c>
      <c r="U67" s="9">
        <v>83</v>
      </c>
      <c r="V67" s="9">
        <v>0</v>
      </c>
      <c r="W67" s="9">
        <v>9</v>
      </c>
      <c r="X67" s="9">
        <v>13</v>
      </c>
      <c r="Y67" s="25">
        <v>0.36499999999999999</v>
      </c>
      <c r="Z67" s="25">
        <v>0.40899999999999997</v>
      </c>
      <c r="AA67" s="25">
        <v>0.77400000000000002</v>
      </c>
      <c r="AB67" s="9">
        <v>31</v>
      </c>
      <c r="AC67" s="9">
        <v>13</v>
      </c>
    </row>
    <row r="68" spans="1:29" x14ac:dyDescent="0.3">
      <c r="A68" s="19" t="s">
        <v>349</v>
      </c>
      <c r="B68" s="9" t="s">
        <v>339</v>
      </c>
      <c r="C68" s="9" t="s">
        <v>96</v>
      </c>
      <c r="D68" s="9">
        <v>2</v>
      </c>
      <c r="E68" s="9" t="s">
        <v>18</v>
      </c>
      <c r="F68" s="9">
        <v>1</v>
      </c>
      <c r="G68" s="9">
        <v>17</v>
      </c>
      <c r="H68" s="9">
        <v>22</v>
      </c>
      <c r="I68" s="9">
        <v>29</v>
      </c>
      <c r="J68" s="9"/>
      <c r="K68" s="9"/>
      <c r="L68" s="9" t="s">
        <v>96</v>
      </c>
      <c r="M68" s="9">
        <v>577</v>
      </c>
      <c r="N68" s="9">
        <v>481</v>
      </c>
      <c r="O68" s="9">
        <v>106</v>
      </c>
      <c r="P68" s="9">
        <v>14</v>
      </c>
      <c r="Q68" s="9">
        <v>5</v>
      </c>
      <c r="R68" s="9">
        <v>20</v>
      </c>
      <c r="S68" s="9">
        <v>190</v>
      </c>
      <c r="T68" s="9">
        <v>55</v>
      </c>
      <c r="U68" s="9">
        <v>91</v>
      </c>
      <c r="V68" s="9">
        <v>4</v>
      </c>
      <c r="W68" s="9">
        <v>0</v>
      </c>
      <c r="X68" s="9">
        <v>0</v>
      </c>
      <c r="Y68" s="25">
        <v>0.34899999999999998</v>
      </c>
      <c r="Z68" s="25">
        <v>0.39500000000000002</v>
      </c>
      <c r="AA68" s="25">
        <v>0.74399999999999999</v>
      </c>
      <c r="AB68" s="9">
        <v>14</v>
      </c>
      <c r="AC68" s="9">
        <v>11</v>
      </c>
    </row>
    <row r="69" spans="1:29" x14ac:dyDescent="0.3">
      <c r="A69" s="19" t="s">
        <v>349</v>
      </c>
      <c r="B69" s="9" t="s">
        <v>341</v>
      </c>
      <c r="C69" s="9" t="s">
        <v>96</v>
      </c>
      <c r="D69" s="9">
        <v>1</v>
      </c>
      <c r="E69" s="9" t="s">
        <v>15</v>
      </c>
      <c r="F69" s="9">
        <v>0</v>
      </c>
      <c r="G69" s="9">
        <v>2</v>
      </c>
      <c r="H69" s="9">
        <v>14</v>
      </c>
      <c r="I69" s="9">
        <v>32</v>
      </c>
      <c r="J69" s="9"/>
      <c r="K69" s="9"/>
      <c r="L69" s="9" t="s">
        <v>96</v>
      </c>
      <c r="M69" s="9">
        <v>494</v>
      </c>
      <c r="N69" s="9">
        <v>459</v>
      </c>
      <c r="O69" s="9">
        <v>131</v>
      </c>
      <c r="P69" s="9">
        <v>16</v>
      </c>
      <c r="Q69" s="9">
        <v>2</v>
      </c>
      <c r="R69" s="9">
        <v>13</v>
      </c>
      <c r="S69" s="9">
        <v>190</v>
      </c>
      <c r="T69" s="9">
        <v>57</v>
      </c>
      <c r="U69" s="9">
        <v>27</v>
      </c>
      <c r="V69" s="9">
        <v>2</v>
      </c>
      <c r="W69" s="9">
        <v>4</v>
      </c>
      <c r="X69" s="9">
        <v>14</v>
      </c>
      <c r="Y69" s="25">
        <v>0.32500000000000001</v>
      </c>
      <c r="Z69" s="25">
        <v>0.41399999999999998</v>
      </c>
      <c r="AA69" s="25">
        <v>0.73899999999999999</v>
      </c>
      <c r="AB69" s="9">
        <v>0</v>
      </c>
      <c r="AC69" s="9">
        <v>1</v>
      </c>
    </row>
    <row r="70" spans="1:29" x14ac:dyDescent="0.3">
      <c r="A70" s="19" t="s">
        <v>349</v>
      </c>
      <c r="B70" s="9" t="s">
        <v>335</v>
      </c>
      <c r="C70" s="9" t="s">
        <v>200</v>
      </c>
      <c r="D70" s="9">
        <v>2</v>
      </c>
      <c r="E70" s="9" t="s">
        <v>42</v>
      </c>
      <c r="F70" s="9">
        <v>0</v>
      </c>
      <c r="G70" s="9">
        <v>14</v>
      </c>
      <c r="H70" s="9">
        <v>23</v>
      </c>
      <c r="I70" s="9">
        <v>37</v>
      </c>
      <c r="J70" s="9"/>
      <c r="K70" s="9" t="s">
        <v>55</v>
      </c>
      <c r="L70" s="9" t="s">
        <v>200</v>
      </c>
      <c r="M70" s="9">
        <v>598</v>
      </c>
      <c r="N70" s="9">
        <v>517</v>
      </c>
      <c r="O70" s="9">
        <v>160</v>
      </c>
      <c r="P70" s="9">
        <v>26</v>
      </c>
      <c r="Q70" s="9">
        <v>9</v>
      </c>
      <c r="R70" s="9">
        <v>23</v>
      </c>
      <c r="S70" s="9">
        <v>273</v>
      </c>
      <c r="T70" s="9">
        <v>100</v>
      </c>
      <c r="U70" s="9">
        <v>71</v>
      </c>
      <c r="V70" s="9">
        <v>1</v>
      </c>
      <c r="W70" s="9">
        <v>8</v>
      </c>
      <c r="X70" s="9">
        <v>16</v>
      </c>
      <c r="Y70" s="25">
        <v>0.38900000000000001</v>
      </c>
      <c r="Z70" s="25">
        <v>0.52800000000000002</v>
      </c>
      <c r="AA70" s="25">
        <v>0.91700000000000004</v>
      </c>
      <c r="AB70" s="9">
        <v>4</v>
      </c>
      <c r="AC70" s="9">
        <v>3</v>
      </c>
    </row>
    <row r="71" spans="1:29" x14ac:dyDescent="0.3">
      <c r="A71" s="19" t="s">
        <v>349</v>
      </c>
      <c r="B71" s="9" t="s">
        <v>328</v>
      </c>
      <c r="C71" s="9" t="s">
        <v>90</v>
      </c>
      <c r="D71" s="9">
        <v>9</v>
      </c>
      <c r="E71" s="9" t="s">
        <v>18</v>
      </c>
      <c r="F71" s="9">
        <v>0</v>
      </c>
      <c r="G71" s="9">
        <v>18</v>
      </c>
      <c r="H71" s="9">
        <v>33</v>
      </c>
      <c r="I71" s="9">
        <v>37</v>
      </c>
      <c r="J71" s="9"/>
      <c r="K71" s="9" t="s">
        <v>63</v>
      </c>
      <c r="L71" s="9" t="s">
        <v>90</v>
      </c>
      <c r="M71" s="9">
        <v>653</v>
      </c>
      <c r="N71" s="9">
        <v>594</v>
      </c>
      <c r="O71" s="9">
        <v>167</v>
      </c>
      <c r="P71" s="9">
        <v>25</v>
      </c>
      <c r="Q71" s="9">
        <v>1</v>
      </c>
      <c r="R71" s="9">
        <v>14</v>
      </c>
      <c r="S71" s="9">
        <v>236</v>
      </c>
      <c r="T71" s="9">
        <v>82</v>
      </c>
      <c r="U71" s="9">
        <v>44</v>
      </c>
      <c r="V71" s="9">
        <v>6</v>
      </c>
      <c r="W71" s="9">
        <v>4</v>
      </c>
      <c r="X71" s="9">
        <v>20</v>
      </c>
      <c r="Y71" s="25">
        <v>0.33500000000000002</v>
      </c>
      <c r="Z71" s="25">
        <v>0.39700000000000002</v>
      </c>
      <c r="AA71" s="25">
        <v>0.73199999999999998</v>
      </c>
      <c r="AB71" s="9">
        <v>41</v>
      </c>
      <c r="AC71" s="9">
        <v>6</v>
      </c>
    </row>
    <row r="72" spans="1:29" x14ac:dyDescent="0.3">
      <c r="A72" s="20" t="s">
        <v>347</v>
      </c>
      <c r="B72" s="9" t="s">
        <v>237</v>
      </c>
      <c r="C72" s="9" t="s">
        <v>65</v>
      </c>
      <c r="D72" s="9">
        <v>3</v>
      </c>
      <c r="E72" s="9" t="s">
        <v>15</v>
      </c>
      <c r="F72" s="9">
        <v>4</v>
      </c>
      <c r="G72" s="9">
        <v>3</v>
      </c>
      <c r="H72" s="9">
        <v>14</v>
      </c>
      <c r="I72" s="9">
        <v>34</v>
      </c>
      <c r="J72" s="9"/>
      <c r="K72" s="9"/>
      <c r="L72" s="9" t="s">
        <v>65</v>
      </c>
      <c r="M72" s="9">
        <v>480</v>
      </c>
      <c r="N72" s="9">
        <v>424</v>
      </c>
      <c r="O72" s="9">
        <v>119</v>
      </c>
      <c r="P72" s="9">
        <v>19</v>
      </c>
      <c r="Q72" s="9">
        <v>0</v>
      </c>
      <c r="R72" s="9">
        <v>32</v>
      </c>
      <c r="S72" s="9">
        <v>234</v>
      </c>
      <c r="T72" s="9">
        <v>82</v>
      </c>
      <c r="U72" s="9">
        <v>47</v>
      </c>
      <c r="V72" s="9">
        <v>3</v>
      </c>
      <c r="W72" s="9">
        <v>6</v>
      </c>
      <c r="X72" s="9">
        <v>10</v>
      </c>
      <c r="Y72" s="25">
        <v>0.35199999999999998</v>
      </c>
      <c r="Z72" s="25">
        <v>0.55200000000000005</v>
      </c>
      <c r="AA72" s="25">
        <v>0.90400000000000003</v>
      </c>
      <c r="AB72" s="9">
        <v>0</v>
      </c>
      <c r="AC72" s="9">
        <v>1</v>
      </c>
    </row>
    <row r="73" spans="1:29" x14ac:dyDescent="0.3">
      <c r="A73" s="20" t="s">
        <v>347</v>
      </c>
      <c r="B73" s="9" t="s">
        <v>230</v>
      </c>
      <c r="C73" s="9" t="s">
        <v>65</v>
      </c>
      <c r="D73" s="9">
        <v>4</v>
      </c>
      <c r="E73" s="9" t="s">
        <v>15</v>
      </c>
      <c r="F73" s="9">
        <v>4</v>
      </c>
      <c r="G73" s="9">
        <v>5</v>
      </c>
      <c r="H73" s="9">
        <v>24</v>
      </c>
      <c r="I73" s="9">
        <v>29</v>
      </c>
      <c r="J73" s="9"/>
      <c r="K73" s="9"/>
      <c r="L73" s="9" t="s">
        <v>65</v>
      </c>
      <c r="M73" s="9">
        <v>690</v>
      </c>
      <c r="N73" s="9">
        <v>594</v>
      </c>
      <c r="O73" s="9">
        <v>138</v>
      </c>
      <c r="P73" s="9">
        <v>22</v>
      </c>
      <c r="Q73" s="9">
        <v>2</v>
      </c>
      <c r="R73" s="9">
        <v>13</v>
      </c>
      <c r="S73" s="9">
        <v>203</v>
      </c>
      <c r="T73" s="9">
        <v>95</v>
      </c>
      <c r="U73" s="9">
        <v>82</v>
      </c>
      <c r="V73" s="9">
        <v>2</v>
      </c>
      <c r="W73" s="9">
        <v>12</v>
      </c>
      <c r="X73" s="9">
        <v>12</v>
      </c>
      <c r="Y73" s="25">
        <v>0.32200000000000001</v>
      </c>
      <c r="Z73" s="25">
        <v>0.34200000000000003</v>
      </c>
      <c r="AA73" s="25">
        <v>0.66300000000000003</v>
      </c>
      <c r="AB73" s="9">
        <v>3</v>
      </c>
      <c r="AC73" s="9">
        <v>2</v>
      </c>
    </row>
    <row r="74" spans="1:29" x14ac:dyDescent="0.3">
      <c r="A74" s="20" t="s">
        <v>347</v>
      </c>
      <c r="B74" s="9" t="s">
        <v>233</v>
      </c>
      <c r="C74" s="9" t="s">
        <v>234</v>
      </c>
      <c r="D74" s="9">
        <v>3</v>
      </c>
      <c r="E74" s="9" t="s">
        <v>18</v>
      </c>
      <c r="F74" s="9">
        <v>0</v>
      </c>
      <c r="G74" s="9">
        <v>15</v>
      </c>
      <c r="H74" s="9">
        <v>20</v>
      </c>
      <c r="I74" s="9">
        <v>30</v>
      </c>
      <c r="J74" s="9"/>
      <c r="K74" s="9" t="s">
        <v>236</v>
      </c>
      <c r="L74" s="9" t="s">
        <v>234</v>
      </c>
      <c r="M74" s="9">
        <v>568</v>
      </c>
      <c r="N74" s="9">
        <v>495</v>
      </c>
      <c r="O74" s="9">
        <v>162</v>
      </c>
      <c r="P74" s="9">
        <v>22</v>
      </c>
      <c r="Q74" s="9">
        <v>3</v>
      </c>
      <c r="R74" s="9">
        <v>47</v>
      </c>
      <c r="S74" s="9">
        <v>331</v>
      </c>
      <c r="T74" s="9">
        <v>118</v>
      </c>
      <c r="U74" s="9">
        <v>71</v>
      </c>
      <c r="V74" s="9">
        <v>2</v>
      </c>
      <c r="W74" s="9">
        <v>0</v>
      </c>
      <c r="X74" s="9">
        <v>0</v>
      </c>
      <c r="Y74" s="25">
        <v>0.41399999999999998</v>
      </c>
      <c r="Z74" s="25">
        <v>0.66900000000000004</v>
      </c>
      <c r="AA74" s="25">
        <v>1.0820000000000001</v>
      </c>
      <c r="AB74" s="9">
        <v>1</v>
      </c>
      <c r="AC74" s="9">
        <v>1</v>
      </c>
    </row>
    <row r="75" spans="1:29" x14ac:dyDescent="0.3">
      <c r="A75" s="20" t="s">
        <v>347</v>
      </c>
      <c r="B75" s="9" t="s">
        <v>238</v>
      </c>
      <c r="C75" s="9" t="s">
        <v>72</v>
      </c>
      <c r="D75" s="9">
        <v>9</v>
      </c>
      <c r="E75" s="9" t="s">
        <v>15</v>
      </c>
      <c r="F75" s="9">
        <v>5</v>
      </c>
      <c r="G75" s="9">
        <v>18</v>
      </c>
      <c r="H75" s="9">
        <v>33</v>
      </c>
      <c r="I75" s="9">
        <v>31</v>
      </c>
      <c r="J75" s="9"/>
      <c r="K75" s="9"/>
      <c r="L75" s="9" t="s">
        <v>72</v>
      </c>
      <c r="M75" s="9">
        <v>599</v>
      </c>
      <c r="N75" s="9">
        <v>472</v>
      </c>
      <c r="O75" s="9">
        <v>151</v>
      </c>
      <c r="P75" s="9">
        <v>30</v>
      </c>
      <c r="Q75" s="9">
        <v>5</v>
      </c>
      <c r="R75" s="9">
        <v>27</v>
      </c>
      <c r="S75" s="9">
        <v>272</v>
      </c>
      <c r="T75" s="9">
        <v>111</v>
      </c>
      <c r="U75" s="9">
        <v>114</v>
      </c>
      <c r="V75" s="9">
        <v>1</v>
      </c>
      <c r="W75" s="9">
        <v>12</v>
      </c>
      <c r="X75" s="9">
        <v>2</v>
      </c>
      <c r="Y75" s="25">
        <v>0.44400000000000001</v>
      </c>
      <c r="Z75" s="25">
        <v>0.57599999999999996</v>
      </c>
      <c r="AA75" s="25">
        <v>1.02</v>
      </c>
      <c r="AB75" s="9">
        <v>60</v>
      </c>
      <c r="AC75" s="9">
        <v>9</v>
      </c>
    </row>
    <row r="76" spans="1:29" x14ac:dyDescent="0.3">
      <c r="A76" s="20" t="s">
        <v>347</v>
      </c>
      <c r="B76" s="9" t="s">
        <v>241</v>
      </c>
      <c r="C76" s="9" t="s">
        <v>80</v>
      </c>
      <c r="D76" s="9">
        <v>4</v>
      </c>
      <c r="E76" s="9" t="s">
        <v>18</v>
      </c>
      <c r="F76" s="9">
        <v>3</v>
      </c>
      <c r="G76" s="9">
        <v>17</v>
      </c>
      <c r="H76" s="9">
        <v>26</v>
      </c>
      <c r="I76" s="9">
        <v>35</v>
      </c>
      <c r="J76" s="9"/>
      <c r="K76" s="9"/>
      <c r="L76" s="9" t="s">
        <v>80</v>
      </c>
      <c r="M76" s="9">
        <v>686</v>
      </c>
      <c r="N76" s="9">
        <v>568</v>
      </c>
      <c r="O76" s="9">
        <v>160</v>
      </c>
      <c r="P76" s="9">
        <v>28</v>
      </c>
      <c r="Q76" s="9">
        <v>7</v>
      </c>
      <c r="R76" s="9">
        <v>36</v>
      </c>
      <c r="S76" s="9">
        <v>310</v>
      </c>
      <c r="T76" s="9">
        <v>116</v>
      </c>
      <c r="U76" s="9">
        <v>106</v>
      </c>
      <c r="V76" s="9">
        <v>4</v>
      </c>
      <c r="W76" s="9">
        <v>5</v>
      </c>
      <c r="X76" s="9">
        <v>4</v>
      </c>
      <c r="Y76" s="25">
        <v>0.39500000000000002</v>
      </c>
      <c r="Z76" s="25">
        <v>0.54600000000000004</v>
      </c>
      <c r="AA76" s="25">
        <v>0.94099999999999995</v>
      </c>
      <c r="AB76" s="9">
        <v>23</v>
      </c>
      <c r="AC76" s="9">
        <v>12</v>
      </c>
    </row>
    <row r="77" spans="1:29" x14ac:dyDescent="0.3">
      <c r="A77" s="20" t="s">
        <v>347</v>
      </c>
      <c r="B77" s="9" t="s">
        <v>229</v>
      </c>
      <c r="C77" s="9" t="s">
        <v>57</v>
      </c>
      <c r="D77" s="9">
        <v>8</v>
      </c>
      <c r="E77" s="9" t="s">
        <v>42</v>
      </c>
      <c r="F77" s="9">
        <v>0</v>
      </c>
      <c r="G77" s="9">
        <v>5</v>
      </c>
      <c r="H77" s="9">
        <v>14</v>
      </c>
      <c r="I77" s="9">
        <v>32</v>
      </c>
      <c r="J77" s="9">
        <v>-1</v>
      </c>
      <c r="K77" s="9"/>
      <c r="L77" s="9" t="s">
        <v>57</v>
      </c>
      <c r="M77" s="9">
        <v>521</v>
      </c>
      <c r="N77" s="9">
        <v>448</v>
      </c>
      <c r="O77" s="9">
        <v>127</v>
      </c>
      <c r="P77" s="9">
        <v>22</v>
      </c>
      <c r="Q77" s="9">
        <v>0</v>
      </c>
      <c r="R77" s="9">
        <v>26</v>
      </c>
      <c r="S77" s="9">
        <v>227</v>
      </c>
      <c r="T77" s="9">
        <v>87</v>
      </c>
      <c r="U77" s="9">
        <v>61</v>
      </c>
      <c r="V77" s="9">
        <v>4</v>
      </c>
      <c r="W77" s="9">
        <v>8</v>
      </c>
      <c r="X77" s="9">
        <v>10</v>
      </c>
      <c r="Y77" s="25">
        <v>0.36899999999999999</v>
      </c>
      <c r="Z77" s="25">
        <v>0.50700000000000001</v>
      </c>
      <c r="AA77" s="25">
        <v>0.875</v>
      </c>
      <c r="AB77" s="9">
        <v>0</v>
      </c>
      <c r="AC77" s="9">
        <v>1</v>
      </c>
    </row>
    <row r="78" spans="1:29" x14ac:dyDescent="0.3">
      <c r="A78" s="20" t="s">
        <v>347</v>
      </c>
      <c r="B78" s="9" t="s">
        <v>227</v>
      </c>
      <c r="C78" s="9" t="s">
        <v>57</v>
      </c>
      <c r="D78" s="9">
        <v>8</v>
      </c>
      <c r="E78" s="9" t="s">
        <v>18</v>
      </c>
      <c r="F78" s="9">
        <v>5</v>
      </c>
      <c r="G78" s="9">
        <v>15</v>
      </c>
      <c r="H78" s="9">
        <v>16</v>
      </c>
      <c r="I78" s="9">
        <v>31</v>
      </c>
      <c r="J78" s="9">
        <v>3</v>
      </c>
      <c r="K78" s="9"/>
      <c r="L78" s="9" t="s">
        <v>57</v>
      </c>
      <c r="M78" s="9">
        <v>510</v>
      </c>
      <c r="N78" s="9">
        <v>486</v>
      </c>
      <c r="O78" s="9">
        <v>158</v>
      </c>
      <c r="P78" s="9">
        <v>19</v>
      </c>
      <c r="Q78" s="9">
        <v>9</v>
      </c>
      <c r="R78" s="9">
        <v>7</v>
      </c>
      <c r="S78" s="9">
        <v>216</v>
      </c>
      <c r="T78" s="9">
        <v>61</v>
      </c>
      <c r="U78" s="9">
        <v>17</v>
      </c>
      <c r="V78" s="9">
        <v>0</v>
      </c>
      <c r="W78" s="9">
        <v>6</v>
      </c>
      <c r="X78" s="9">
        <v>15</v>
      </c>
      <c r="Y78" s="25">
        <v>0.34399999999999997</v>
      </c>
      <c r="Z78" s="25">
        <v>0.44400000000000001</v>
      </c>
      <c r="AA78" s="25">
        <v>0.78800000000000003</v>
      </c>
      <c r="AB78" s="9">
        <v>2</v>
      </c>
      <c r="AC78" s="9">
        <v>3</v>
      </c>
    </row>
    <row r="79" spans="1:29" x14ac:dyDescent="0.3">
      <c r="A79" s="20" t="s">
        <v>347</v>
      </c>
      <c r="B79" s="9" t="s">
        <v>255</v>
      </c>
      <c r="C79" s="9" t="s">
        <v>96</v>
      </c>
      <c r="D79" s="9">
        <v>1</v>
      </c>
      <c r="E79" s="9" t="s">
        <v>18</v>
      </c>
      <c r="F79" s="9">
        <v>2</v>
      </c>
      <c r="G79" s="9">
        <v>8</v>
      </c>
      <c r="H79" s="9">
        <v>26</v>
      </c>
      <c r="I79" s="9">
        <v>31</v>
      </c>
      <c r="J79" s="9"/>
      <c r="K79" s="9"/>
      <c r="L79" s="9" t="s">
        <v>96</v>
      </c>
      <c r="M79" s="9">
        <v>589</v>
      </c>
      <c r="N79" s="9">
        <v>532</v>
      </c>
      <c r="O79" s="9">
        <v>153</v>
      </c>
      <c r="P79" s="9">
        <v>19</v>
      </c>
      <c r="Q79" s="9">
        <v>5</v>
      </c>
      <c r="R79" s="9">
        <v>48</v>
      </c>
      <c r="S79" s="9">
        <v>326</v>
      </c>
      <c r="T79" s="9">
        <v>115</v>
      </c>
      <c r="U79" s="9">
        <v>45</v>
      </c>
      <c r="V79" s="9">
        <v>4</v>
      </c>
      <c r="W79" s="9">
        <v>8</v>
      </c>
      <c r="X79" s="9">
        <v>7</v>
      </c>
      <c r="Y79" s="25">
        <v>0.34300000000000003</v>
      </c>
      <c r="Z79" s="25">
        <v>0.61299999999999999</v>
      </c>
      <c r="AA79" s="25">
        <v>0.95599999999999996</v>
      </c>
      <c r="AB79" s="9">
        <v>4</v>
      </c>
      <c r="AC79" s="9">
        <v>2</v>
      </c>
    </row>
    <row r="80" spans="1:29" x14ac:dyDescent="0.3">
      <c r="A80" s="20" t="s">
        <v>347</v>
      </c>
      <c r="B80" s="9" t="s">
        <v>249</v>
      </c>
      <c r="C80" s="9" t="s">
        <v>96</v>
      </c>
      <c r="D80" s="9">
        <v>2</v>
      </c>
      <c r="E80" s="9" t="s">
        <v>18</v>
      </c>
      <c r="F80" s="9">
        <v>2</v>
      </c>
      <c r="G80" s="9">
        <v>18</v>
      </c>
      <c r="H80" s="9">
        <v>33</v>
      </c>
      <c r="I80" s="9">
        <v>31</v>
      </c>
      <c r="J80" s="9"/>
      <c r="K80" s="9"/>
      <c r="L80" s="9" t="s">
        <v>96</v>
      </c>
      <c r="M80" s="9">
        <v>654</v>
      </c>
      <c r="N80" s="9">
        <v>600</v>
      </c>
      <c r="O80" s="9">
        <v>180</v>
      </c>
      <c r="P80" s="9">
        <v>22</v>
      </c>
      <c r="Q80" s="9">
        <v>10</v>
      </c>
      <c r="R80" s="9">
        <v>9</v>
      </c>
      <c r="S80" s="9">
        <v>249</v>
      </c>
      <c r="T80" s="9">
        <v>57</v>
      </c>
      <c r="U80" s="9">
        <v>52</v>
      </c>
      <c r="V80" s="9">
        <v>0</v>
      </c>
      <c r="W80" s="9">
        <v>2</v>
      </c>
      <c r="X80" s="9">
        <v>16</v>
      </c>
      <c r="Y80" s="25">
        <v>0.35499999999999998</v>
      </c>
      <c r="Z80" s="25">
        <v>0.41499999999999998</v>
      </c>
      <c r="AA80" s="25">
        <v>0.77</v>
      </c>
      <c r="AB80" s="9">
        <v>78</v>
      </c>
      <c r="AC80" s="9">
        <v>14</v>
      </c>
    </row>
    <row r="81" spans="1:29" x14ac:dyDescent="0.3">
      <c r="A81" s="20" t="s">
        <v>347</v>
      </c>
      <c r="B81" s="9" t="s">
        <v>247</v>
      </c>
      <c r="C81" s="9" t="s">
        <v>96</v>
      </c>
      <c r="D81" s="9">
        <v>2</v>
      </c>
      <c r="E81" s="9" t="s">
        <v>15</v>
      </c>
      <c r="F81" s="9">
        <v>1</v>
      </c>
      <c r="G81" s="9">
        <v>17</v>
      </c>
      <c r="H81" s="9">
        <v>29</v>
      </c>
      <c r="I81" s="9">
        <v>27</v>
      </c>
      <c r="J81" s="9"/>
      <c r="K81" s="9"/>
      <c r="L81" s="9" t="s">
        <v>96</v>
      </c>
      <c r="M81" s="9">
        <v>544</v>
      </c>
      <c r="N81" s="9">
        <v>498</v>
      </c>
      <c r="O81" s="9">
        <v>150</v>
      </c>
      <c r="P81" s="9">
        <v>24</v>
      </c>
      <c r="Q81" s="9">
        <v>5</v>
      </c>
      <c r="R81" s="9">
        <v>4</v>
      </c>
      <c r="S81" s="9">
        <v>196</v>
      </c>
      <c r="T81" s="9">
        <v>67</v>
      </c>
      <c r="U81" s="9">
        <v>35</v>
      </c>
      <c r="V81" s="9">
        <v>1</v>
      </c>
      <c r="W81" s="9">
        <v>6</v>
      </c>
      <c r="X81" s="9">
        <v>19</v>
      </c>
      <c r="Y81" s="25">
        <v>0.34399999999999997</v>
      </c>
      <c r="Z81" s="25">
        <v>0.39400000000000002</v>
      </c>
      <c r="AA81" s="25">
        <v>0.73799999999999999</v>
      </c>
      <c r="AB81" s="9">
        <v>56</v>
      </c>
      <c r="AC81" s="9">
        <v>19</v>
      </c>
    </row>
    <row r="82" spans="1:29" x14ac:dyDescent="0.3">
      <c r="A82" s="20" t="s">
        <v>347</v>
      </c>
      <c r="B82" s="9" t="s">
        <v>253</v>
      </c>
      <c r="C82" s="9" t="s">
        <v>96</v>
      </c>
      <c r="D82" s="9">
        <v>2</v>
      </c>
      <c r="E82" s="9" t="s">
        <v>42</v>
      </c>
      <c r="F82" s="9">
        <v>0</v>
      </c>
      <c r="G82" s="9">
        <v>18</v>
      </c>
      <c r="H82" s="9">
        <v>28</v>
      </c>
      <c r="I82" s="9">
        <v>28</v>
      </c>
      <c r="J82" s="9"/>
      <c r="K82" s="9"/>
      <c r="L82" s="9" t="s">
        <v>96</v>
      </c>
      <c r="M82" s="9">
        <v>622</v>
      </c>
      <c r="N82" s="9">
        <v>524</v>
      </c>
      <c r="O82" s="9">
        <v>143</v>
      </c>
      <c r="P82" s="9">
        <v>17</v>
      </c>
      <c r="Q82" s="9">
        <v>5</v>
      </c>
      <c r="R82" s="9">
        <v>1</v>
      </c>
      <c r="S82" s="9">
        <v>173</v>
      </c>
      <c r="T82" s="9">
        <v>43</v>
      </c>
      <c r="U82" s="9">
        <v>81</v>
      </c>
      <c r="V82" s="9">
        <v>4</v>
      </c>
      <c r="W82" s="9">
        <v>0</v>
      </c>
      <c r="X82" s="9">
        <v>0</v>
      </c>
      <c r="Y82" s="25">
        <v>0.374</v>
      </c>
      <c r="Z82" s="25">
        <v>0.33</v>
      </c>
      <c r="AA82" s="25">
        <v>0.70499999999999996</v>
      </c>
      <c r="AB82" s="9">
        <v>30</v>
      </c>
      <c r="AC82" s="9">
        <v>12</v>
      </c>
    </row>
    <row r="83" spans="1:29" x14ac:dyDescent="0.3">
      <c r="A83" s="20" t="s">
        <v>347</v>
      </c>
      <c r="B83" s="9" t="s">
        <v>256</v>
      </c>
      <c r="C83" s="9" t="s">
        <v>200</v>
      </c>
      <c r="D83" s="9">
        <v>1</v>
      </c>
      <c r="E83" s="9" t="s">
        <v>18</v>
      </c>
      <c r="F83" s="9">
        <v>1</v>
      </c>
      <c r="G83" s="9">
        <v>13</v>
      </c>
      <c r="H83" s="9">
        <v>23</v>
      </c>
      <c r="I83" s="9">
        <v>28</v>
      </c>
      <c r="J83" s="9"/>
      <c r="K83" s="9" t="s">
        <v>258</v>
      </c>
      <c r="L83" s="9" t="s">
        <v>200</v>
      </c>
      <c r="M83" s="9">
        <v>607</v>
      </c>
      <c r="N83" s="9">
        <v>539</v>
      </c>
      <c r="O83" s="9">
        <v>167</v>
      </c>
      <c r="P83" s="9">
        <v>36</v>
      </c>
      <c r="Q83" s="9">
        <v>4</v>
      </c>
      <c r="R83" s="9">
        <v>15</v>
      </c>
      <c r="S83" s="9">
        <v>256</v>
      </c>
      <c r="T83" s="9">
        <v>88</v>
      </c>
      <c r="U83" s="9">
        <v>54</v>
      </c>
      <c r="V83" s="9">
        <v>5</v>
      </c>
      <c r="W83" s="9">
        <v>4</v>
      </c>
      <c r="X83" s="9">
        <v>12</v>
      </c>
      <c r="Y83" s="25">
        <v>0.375</v>
      </c>
      <c r="Z83" s="25">
        <v>0.47499999999999998</v>
      </c>
      <c r="AA83" s="25">
        <v>0.85</v>
      </c>
      <c r="AB83" s="9">
        <v>11</v>
      </c>
      <c r="AC83" s="9">
        <v>8</v>
      </c>
    </row>
    <row r="84" spans="1:29" x14ac:dyDescent="0.3">
      <c r="A84" s="20" t="s">
        <v>347</v>
      </c>
      <c r="B84" s="9" t="s">
        <v>250</v>
      </c>
      <c r="C84" s="9" t="s">
        <v>200</v>
      </c>
      <c r="D84" s="9">
        <v>2</v>
      </c>
      <c r="E84" s="9" t="s">
        <v>15</v>
      </c>
      <c r="F84" s="9">
        <v>0</v>
      </c>
      <c r="G84" s="9">
        <v>15</v>
      </c>
      <c r="H84" s="9">
        <v>27</v>
      </c>
      <c r="I84" s="9">
        <v>33</v>
      </c>
      <c r="J84" s="9"/>
      <c r="K84" s="9" t="s">
        <v>252</v>
      </c>
      <c r="L84" s="9" t="s">
        <v>200</v>
      </c>
      <c r="M84" s="9">
        <v>649</v>
      </c>
      <c r="N84" s="9">
        <v>554</v>
      </c>
      <c r="O84" s="9">
        <v>147</v>
      </c>
      <c r="P84" s="9">
        <v>18</v>
      </c>
      <c r="Q84" s="9">
        <v>3</v>
      </c>
      <c r="R84" s="9">
        <v>27</v>
      </c>
      <c r="S84" s="9">
        <v>252</v>
      </c>
      <c r="T84" s="9">
        <v>89</v>
      </c>
      <c r="U84" s="9">
        <v>80</v>
      </c>
      <c r="V84" s="9">
        <v>3</v>
      </c>
      <c r="W84" s="9">
        <v>10</v>
      </c>
      <c r="X84" s="9">
        <v>6</v>
      </c>
      <c r="Y84" s="25">
        <v>0.35499999999999998</v>
      </c>
      <c r="Z84" s="25">
        <v>0.45500000000000002</v>
      </c>
      <c r="AA84" s="25">
        <v>0.81</v>
      </c>
      <c r="AB84" s="9">
        <v>16</v>
      </c>
      <c r="AC84" s="9">
        <v>7</v>
      </c>
    </row>
    <row r="85" spans="1:29" x14ac:dyDescent="0.3">
      <c r="A85" s="20" t="s">
        <v>347</v>
      </c>
      <c r="B85" s="9" t="s">
        <v>243</v>
      </c>
      <c r="C85" s="9" t="s">
        <v>187</v>
      </c>
      <c r="D85" s="9">
        <v>9</v>
      </c>
      <c r="E85" s="9" t="s">
        <v>42</v>
      </c>
      <c r="F85" s="9">
        <v>0</v>
      </c>
      <c r="G85" s="9">
        <v>19</v>
      </c>
      <c r="H85" s="9">
        <v>26</v>
      </c>
      <c r="I85" s="9">
        <v>37</v>
      </c>
      <c r="J85" s="9"/>
      <c r="K85" s="9"/>
      <c r="L85" s="9" t="s">
        <v>187</v>
      </c>
      <c r="M85" s="9">
        <v>633</v>
      </c>
      <c r="N85" s="9">
        <v>579</v>
      </c>
      <c r="O85" s="9">
        <v>145</v>
      </c>
      <c r="P85" s="9">
        <v>11</v>
      </c>
      <c r="Q85" s="9">
        <v>13</v>
      </c>
      <c r="R85" s="9">
        <v>1</v>
      </c>
      <c r="S85" s="9">
        <v>185</v>
      </c>
      <c r="T85" s="9">
        <v>31</v>
      </c>
      <c r="U85" s="9">
        <v>32</v>
      </c>
      <c r="V85" s="9">
        <v>2</v>
      </c>
      <c r="W85" s="9">
        <v>2</v>
      </c>
      <c r="X85" s="9">
        <v>8</v>
      </c>
      <c r="Y85" s="25">
        <v>0.29099999999999998</v>
      </c>
      <c r="Z85" s="25">
        <v>0.32</v>
      </c>
      <c r="AA85" s="25">
        <v>0.61099999999999999</v>
      </c>
      <c r="AB85" s="9">
        <v>17</v>
      </c>
      <c r="AC85" s="9">
        <v>9</v>
      </c>
    </row>
    <row r="86" spans="1:29" x14ac:dyDescent="0.3">
      <c r="A86" s="20" t="s">
        <v>347</v>
      </c>
      <c r="B86" s="9" t="s">
        <v>244</v>
      </c>
      <c r="C86" s="9" t="s">
        <v>90</v>
      </c>
      <c r="D86" s="9">
        <v>9</v>
      </c>
      <c r="E86" s="9" t="s">
        <v>42</v>
      </c>
      <c r="F86" s="9">
        <v>0</v>
      </c>
      <c r="G86" s="9">
        <v>16</v>
      </c>
      <c r="H86" s="9">
        <v>15</v>
      </c>
      <c r="I86" s="9">
        <v>35</v>
      </c>
      <c r="J86" s="9"/>
      <c r="K86" s="9" t="s">
        <v>246</v>
      </c>
      <c r="L86" s="9" t="s">
        <v>90</v>
      </c>
      <c r="M86" s="9">
        <v>684</v>
      </c>
      <c r="N86" s="9">
        <v>601</v>
      </c>
      <c r="O86" s="9">
        <v>146</v>
      </c>
      <c r="P86" s="9">
        <v>26</v>
      </c>
      <c r="Q86" s="9">
        <v>10</v>
      </c>
      <c r="R86" s="9">
        <v>0</v>
      </c>
      <c r="S86" s="9">
        <v>192</v>
      </c>
      <c r="T86" s="9">
        <v>46</v>
      </c>
      <c r="U86" s="9">
        <v>68</v>
      </c>
      <c r="V86" s="9">
        <v>1</v>
      </c>
      <c r="W86" s="9">
        <v>0</v>
      </c>
      <c r="X86" s="9">
        <v>0</v>
      </c>
      <c r="Y86" s="25">
        <v>0.32100000000000001</v>
      </c>
      <c r="Z86" s="25">
        <v>0.31900000000000001</v>
      </c>
      <c r="AA86" s="25">
        <v>0.64</v>
      </c>
      <c r="AB86" s="9">
        <v>4</v>
      </c>
      <c r="AC86" s="9">
        <v>7</v>
      </c>
    </row>
  </sheetData>
  <autoFilter ref="A1:AC86" xr:uid="{BCB54D37-B118-4769-AD0B-EF645CE97D02}">
    <sortState xmlns:xlrd2="http://schemas.microsoft.com/office/spreadsheetml/2017/richdata2" ref="A2:AC86">
      <sortCondition ref="A1:A86"/>
    </sortState>
  </autoFilter>
  <conditionalFormatting sqref="F2:F8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B50C-7EFC-48EB-A4CD-DAD8F13BF913}">
  <sheetPr>
    <tabColor rgb="FF00B050"/>
  </sheetPr>
  <dimension ref="A1:W86"/>
  <sheetViews>
    <sheetView zoomScale="91" zoomScaleNormal="91" workbookViewId="0">
      <selection sqref="A1:XFD86"/>
    </sheetView>
  </sheetViews>
  <sheetFormatPr defaultColWidth="39.88671875" defaultRowHeight="15.6" x14ac:dyDescent="0.3"/>
  <cols>
    <col min="1" max="1" width="15.21875" style="6" bestFit="1" customWidth="1"/>
    <col min="2" max="2" width="20.33203125" style="6" bestFit="1" customWidth="1"/>
    <col min="3" max="3" width="8.77734375" style="6" bestFit="1" customWidth="1"/>
    <col min="4" max="4" width="6.88671875" style="6" bestFit="1" customWidth="1"/>
    <col min="5" max="5" width="6.6640625" style="6" bestFit="1" customWidth="1"/>
    <col min="6" max="6" width="12.88671875" style="6" bestFit="1" customWidth="1"/>
    <col min="7" max="8" width="7.88671875" style="6" bestFit="1" customWidth="1"/>
    <col min="9" max="9" width="6.88671875" style="6" bestFit="1" customWidth="1"/>
    <col min="10" max="11" width="7.77734375" style="6" bestFit="1" customWidth="1"/>
    <col min="12" max="12" width="8.109375" style="6" bestFit="1" customWidth="1"/>
    <col min="13" max="13" width="7.6640625" style="6" bestFit="1" customWidth="1"/>
    <col min="14" max="14" width="8.44140625" style="6" bestFit="1" customWidth="1"/>
    <col min="15" max="15" width="7.88671875" style="6" bestFit="1" customWidth="1"/>
    <col min="16" max="16" width="9.33203125" style="6" bestFit="1" customWidth="1"/>
    <col min="17" max="17" width="7.77734375" style="6" bestFit="1" customWidth="1"/>
    <col min="18" max="18" width="9.5546875" style="6" bestFit="1" customWidth="1"/>
    <col min="19" max="19" width="9.33203125" style="26" bestFit="1" customWidth="1"/>
    <col min="20" max="20" width="9.109375" style="26" bestFit="1" customWidth="1"/>
    <col min="21" max="21" width="9.33203125" style="28" bestFit="1" customWidth="1"/>
    <col min="22" max="22" width="7.88671875" style="6" bestFit="1" customWidth="1"/>
    <col min="23" max="23" width="8.109375" style="6" bestFit="1" customWidth="1"/>
    <col min="24" max="16384" width="39.88671875" style="6"/>
  </cols>
  <sheetData>
    <row r="1" spans="1:23" s="4" customFormat="1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x14ac:dyDescent="0.3">
      <c r="A2" s="16" t="s">
        <v>348</v>
      </c>
      <c r="B2" s="9" t="s">
        <v>294</v>
      </c>
      <c r="C2" s="9" t="s">
        <v>200</v>
      </c>
      <c r="D2" s="9">
        <v>1</v>
      </c>
      <c r="E2" s="9" t="s">
        <v>18</v>
      </c>
      <c r="F2" s="9">
        <v>2</v>
      </c>
      <c r="G2" s="9">
        <v>594</v>
      </c>
      <c r="H2" s="9">
        <v>524</v>
      </c>
      <c r="I2" s="9">
        <v>148</v>
      </c>
      <c r="J2" s="9">
        <v>21</v>
      </c>
      <c r="K2" s="9">
        <v>6</v>
      </c>
      <c r="L2" s="9">
        <v>25</v>
      </c>
      <c r="M2" s="9">
        <v>256</v>
      </c>
      <c r="N2" s="9">
        <v>76</v>
      </c>
      <c r="O2" s="9">
        <v>53</v>
      </c>
      <c r="P2" s="9">
        <v>13</v>
      </c>
      <c r="Q2" s="9">
        <v>0</v>
      </c>
      <c r="R2" s="9">
        <v>0</v>
      </c>
      <c r="S2" s="25">
        <v>0.36299999999999999</v>
      </c>
      <c r="T2" s="25">
        <v>0.48899999999999999</v>
      </c>
      <c r="U2" s="27">
        <v>0.85099999999999998</v>
      </c>
      <c r="V2" s="9">
        <v>32</v>
      </c>
      <c r="W2" s="9">
        <v>17</v>
      </c>
    </row>
    <row r="3" spans="1:23" x14ac:dyDescent="0.3">
      <c r="A3" s="16" t="s">
        <v>348</v>
      </c>
      <c r="B3" s="9" t="s">
        <v>273</v>
      </c>
      <c r="C3" s="9" t="s">
        <v>52</v>
      </c>
      <c r="D3" s="9">
        <v>7</v>
      </c>
      <c r="E3" s="9" t="s">
        <v>18</v>
      </c>
      <c r="F3" s="9">
        <v>1</v>
      </c>
      <c r="G3" s="9">
        <v>430</v>
      </c>
      <c r="H3" s="9">
        <v>349</v>
      </c>
      <c r="I3" s="9">
        <v>88</v>
      </c>
      <c r="J3" s="9">
        <v>14</v>
      </c>
      <c r="K3" s="9">
        <v>1</v>
      </c>
      <c r="L3" s="9">
        <v>16</v>
      </c>
      <c r="M3" s="9">
        <v>152</v>
      </c>
      <c r="N3" s="9">
        <v>57</v>
      </c>
      <c r="O3" s="9">
        <v>75</v>
      </c>
      <c r="P3" s="9">
        <v>0</v>
      </c>
      <c r="Q3" s="9">
        <v>5</v>
      </c>
      <c r="R3" s="9">
        <v>11</v>
      </c>
      <c r="S3" s="25">
        <v>0.38</v>
      </c>
      <c r="T3" s="25">
        <v>0.436</v>
      </c>
      <c r="U3" s="27">
        <v>0.81499999999999995</v>
      </c>
      <c r="V3" s="9">
        <v>2</v>
      </c>
      <c r="W3" s="9">
        <v>2</v>
      </c>
    </row>
    <row r="4" spans="1:23" x14ac:dyDescent="0.3">
      <c r="A4" s="16" t="s">
        <v>348</v>
      </c>
      <c r="B4" s="9" t="s">
        <v>274</v>
      </c>
      <c r="C4" s="9" t="s">
        <v>65</v>
      </c>
      <c r="D4" s="9">
        <v>4</v>
      </c>
      <c r="E4" s="9" t="s">
        <v>18</v>
      </c>
      <c r="F4" s="9">
        <v>1</v>
      </c>
      <c r="G4" s="9">
        <v>685</v>
      </c>
      <c r="H4" s="9">
        <v>642</v>
      </c>
      <c r="I4" s="9">
        <v>200</v>
      </c>
      <c r="J4" s="9">
        <v>32</v>
      </c>
      <c r="K4" s="9">
        <v>3</v>
      </c>
      <c r="L4" s="9">
        <v>21</v>
      </c>
      <c r="M4" s="9">
        <v>301</v>
      </c>
      <c r="N4" s="9">
        <v>111</v>
      </c>
      <c r="O4" s="9">
        <v>31</v>
      </c>
      <c r="P4" s="9">
        <v>3</v>
      </c>
      <c r="Q4" s="9">
        <v>8</v>
      </c>
      <c r="R4" s="9">
        <v>8</v>
      </c>
      <c r="S4" s="25">
        <v>0.34200000000000003</v>
      </c>
      <c r="T4" s="25">
        <v>0.46899999999999997</v>
      </c>
      <c r="U4" s="27">
        <v>0.81100000000000005</v>
      </c>
      <c r="V4" s="9">
        <v>5</v>
      </c>
      <c r="W4" s="9">
        <v>4</v>
      </c>
    </row>
    <row r="5" spans="1:23" x14ac:dyDescent="0.3">
      <c r="A5" s="16" t="s">
        <v>348</v>
      </c>
      <c r="B5" s="9" t="s">
        <v>291</v>
      </c>
      <c r="C5" s="9" t="s">
        <v>96</v>
      </c>
      <c r="D5" s="9">
        <v>2</v>
      </c>
      <c r="E5" s="9" t="s">
        <v>15</v>
      </c>
      <c r="F5" s="9">
        <v>2</v>
      </c>
      <c r="G5" s="9">
        <v>420</v>
      </c>
      <c r="H5" s="9">
        <v>380</v>
      </c>
      <c r="I5" s="9">
        <v>120</v>
      </c>
      <c r="J5" s="9">
        <v>27</v>
      </c>
      <c r="K5" s="9">
        <v>4</v>
      </c>
      <c r="L5" s="9">
        <v>8</v>
      </c>
      <c r="M5" s="9">
        <v>179</v>
      </c>
      <c r="N5" s="9">
        <v>32</v>
      </c>
      <c r="O5" s="9">
        <v>36</v>
      </c>
      <c r="P5" s="9">
        <v>1</v>
      </c>
      <c r="Q5" s="9">
        <v>3</v>
      </c>
      <c r="R5" s="9">
        <v>7</v>
      </c>
      <c r="S5" s="25">
        <v>0.374</v>
      </c>
      <c r="T5" s="25">
        <v>0.47099999999999997</v>
      </c>
      <c r="U5" s="27">
        <v>0.84499999999999997</v>
      </c>
      <c r="V5" s="9">
        <v>12</v>
      </c>
      <c r="W5" s="9">
        <v>5</v>
      </c>
    </row>
    <row r="6" spans="1:23" x14ac:dyDescent="0.3">
      <c r="A6" s="16" t="s">
        <v>348</v>
      </c>
      <c r="B6" s="9" t="s">
        <v>285</v>
      </c>
      <c r="C6" s="9" t="s">
        <v>187</v>
      </c>
      <c r="D6" s="9">
        <v>9</v>
      </c>
      <c r="E6" s="9" t="s">
        <v>42</v>
      </c>
      <c r="F6" s="9">
        <v>0</v>
      </c>
      <c r="G6" s="9">
        <v>615</v>
      </c>
      <c r="H6" s="9">
        <v>547</v>
      </c>
      <c r="I6" s="9">
        <v>138</v>
      </c>
      <c r="J6" s="9">
        <v>16</v>
      </c>
      <c r="K6" s="9">
        <v>6</v>
      </c>
      <c r="L6" s="9">
        <v>0</v>
      </c>
      <c r="M6" s="9">
        <v>166</v>
      </c>
      <c r="N6" s="9">
        <v>32</v>
      </c>
      <c r="O6" s="9">
        <v>53</v>
      </c>
      <c r="P6" s="9">
        <v>2</v>
      </c>
      <c r="Q6" s="9">
        <v>0</v>
      </c>
      <c r="R6" s="9">
        <v>0</v>
      </c>
      <c r="S6" s="25">
        <v>0.32100000000000001</v>
      </c>
      <c r="T6" s="25">
        <v>0.30299999999999999</v>
      </c>
      <c r="U6" s="27">
        <v>0.624</v>
      </c>
      <c r="V6" s="9">
        <v>28</v>
      </c>
      <c r="W6" s="9">
        <v>7</v>
      </c>
    </row>
    <row r="7" spans="1:23" x14ac:dyDescent="0.3">
      <c r="A7" s="16" t="s">
        <v>348</v>
      </c>
      <c r="B7" s="9" t="s">
        <v>280</v>
      </c>
      <c r="C7" s="9" t="s">
        <v>75</v>
      </c>
      <c r="D7" s="9">
        <v>6</v>
      </c>
      <c r="E7" s="9" t="s">
        <v>18</v>
      </c>
      <c r="F7" s="9">
        <v>1</v>
      </c>
      <c r="G7" s="9">
        <v>609</v>
      </c>
      <c r="H7" s="9">
        <v>535</v>
      </c>
      <c r="I7" s="9">
        <v>147</v>
      </c>
      <c r="J7" s="9">
        <v>13</v>
      </c>
      <c r="K7" s="9">
        <v>5</v>
      </c>
      <c r="L7" s="9">
        <v>6</v>
      </c>
      <c r="M7" s="9">
        <v>188</v>
      </c>
      <c r="N7" s="9">
        <v>37</v>
      </c>
      <c r="O7" s="9">
        <v>62</v>
      </c>
      <c r="P7" s="9">
        <v>5</v>
      </c>
      <c r="Q7" s="9">
        <v>0</v>
      </c>
      <c r="R7" s="9">
        <v>0</v>
      </c>
      <c r="S7" s="25">
        <v>0.35499999999999998</v>
      </c>
      <c r="T7" s="25">
        <v>0.35099999999999998</v>
      </c>
      <c r="U7" s="27">
        <v>0.70699999999999996</v>
      </c>
      <c r="V7" s="9">
        <v>36</v>
      </c>
      <c r="W7" s="9">
        <v>16</v>
      </c>
    </row>
    <row r="8" spans="1:23" x14ac:dyDescent="0.3">
      <c r="A8" s="16" t="s">
        <v>348</v>
      </c>
      <c r="B8" s="9" t="s">
        <v>284</v>
      </c>
      <c r="C8" s="9" t="s">
        <v>80</v>
      </c>
      <c r="D8" s="9">
        <v>3</v>
      </c>
      <c r="E8" s="9" t="s">
        <v>18</v>
      </c>
      <c r="F8" s="9">
        <v>0</v>
      </c>
      <c r="G8" s="9">
        <v>509</v>
      </c>
      <c r="H8" s="9">
        <v>453</v>
      </c>
      <c r="I8" s="9">
        <v>142</v>
      </c>
      <c r="J8" s="9">
        <v>21</v>
      </c>
      <c r="K8" s="9">
        <v>5</v>
      </c>
      <c r="L8" s="9">
        <v>9</v>
      </c>
      <c r="M8" s="9">
        <v>200</v>
      </c>
      <c r="N8" s="9">
        <v>54</v>
      </c>
      <c r="O8" s="9">
        <v>42</v>
      </c>
      <c r="P8" s="9">
        <v>5</v>
      </c>
      <c r="Q8" s="9">
        <v>6</v>
      </c>
      <c r="R8" s="9">
        <v>15</v>
      </c>
      <c r="S8" s="25">
        <v>0.374</v>
      </c>
      <c r="T8" s="25">
        <v>0.442</v>
      </c>
      <c r="U8" s="27">
        <v>0.81499999999999995</v>
      </c>
      <c r="V8" s="9">
        <v>11</v>
      </c>
      <c r="W8" s="9">
        <v>7</v>
      </c>
    </row>
    <row r="9" spans="1:23" x14ac:dyDescent="0.3">
      <c r="A9" s="16" t="s">
        <v>348</v>
      </c>
      <c r="B9" s="9" t="s">
        <v>295</v>
      </c>
      <c r="C9" s="9" t="s">
        <v>96</v>
      </c>
      <c r="D9" s="9">
        <v>1</v>
      </c>
      <c r="E9" s="9" t="s">
        <v>18</v>
      </c>
      <c r="F9" s="9">
        <v>2</v>
      </c>
      <c r="G9" s="9">
        <v>671</v>
      </c>
      <c r="H9" s="9">
        <v>587</v>
      </c>
      <c r="I9" s="9">
        <v>164</v>
      </c>
      <c r="J9" s="9">
        <v>28</v>
      </c>
      <c r="K9" s="9">
        <v>4</v>
      </c>
      <c r="L9" s="9">
        <v>20</v>
      </c>
      <c r="M9" s="9">
        <v>260</v>
      </c>
      <c r="N9" s="9">
        <v>84</v>
      </c>
      <c r="O9" s="9">
        <v>75</v>
      </c>
      <c r="P9" s="9">
        <v>1</v>
      </c>
      <c r="Q9" s="9">
        <v>6</v>
      </c>
      <c r="R9" s="9">
        <v>8</v>
      </c>
      <c r="S9" s="25">
        <v>0.35899999999999999</v>
      </c>
      <c r="T9" s="25">
        <v>0.443</v>
      </c>
      <c r="U9" s="27">
        <v>0.80200000000000005</v>
      </c>
      <c r="V9" s="9">
        <v>12</v>
      </c>
      <c r="W9" s="9">
        <v>5</v>
      </c>
    </row>
    <row r="10" spans="1:23" x14ac:dyDescent="0.3">
      <c r="A10" s="16" t="s">
        <v>348</v>
      </c>
      <c r="B10" s="9" t="s">
        <v>289</v>
      </c>
      <c r="C10" s="9" t="s">
        <v>96</v>
      </c>
      <c r="D10" s="9">
        <v>3</v>
      </c>
      <c r="E10" s="9" t="s">
        <v>15</v>
      </c>
      <c r="F10" s="9">
        <v>3</v>
      </c>
      <c r="G10" s="9">
        <v>642</v>
      </c>
      <c r="H10" s="9">
        <v>581</v>
      </c>
      <c r="I10" s="9">
        <v>194</v>
      </c>
      <c r="J10" s="9">
        <v>32</v>
      </c>
      <c r="K10" s="9">
        <v>12</v>
      </c>
      <c r="L10" s="9">
        <v>30</v>
      </c>
      <c r="M10" s="9">
        <v>340</v>
      </c>
      <c r="N10" s="9">
        <v>117</v>
      </c>
      <c r="O10" s="9">
        <v>57</v>
      </c>
      <c r="P10" s="9">
        <v>2</v>
      </c>
      <c r="Q10" s="9">
        <v>2</v>
      </c>
      <c r="R10" s="9">
        <v>8</v>
      </c>
      <c r="S10" s="25">
        <v>0.39400000000000002</v>
      </c>
      <c r="T10" s="25">
        <v>0.58499999999999996</v>
      </c>
      <c r="U10" s="27">
        <v>0.97899999999999998</v>
      </c>
      <c r="V10" s="9">
        <v>20</v>
      </c>
      <c r="W10" s="9">
        <v>7</v>
      </c>
    </row>
    <row r="11" spans="1:23" x14ac:dyDescent="0.3">
      <c r="A11" s="16" t="s">
        <v>348</v>
      </c>
      <c r="B11" s="9" t="s">
        <v>283</v>
      </c>
      <c r="C11" s="9" t="s">
        <v>80</v>
      </c>
      <c r="D11" s="9">
        <v>4</v>
      </c>
      <c r="E11" s="9" t="s">
        <v>18</v>
      </c>
      <c r="F11" s="9">
        <v>4</v>
      </c>
      <c r="G11" s="9">
        <v>449</v>
      </c>
      <c r="H11" s="9">
        <v>402</v>
      </c>
      <c r="I11" s="9">
        <v>99</v>
      </c>
      <c r="J11" s="9">
        <v>19</v>
      </c>
      <c r="K11" s="9">
        <v>2</v>
      </c>
      <c r="L11" s="9">
        <v>11</v>
      </c>
      <c r="M11" s="9">
        <v>155</v>
      </c>
      <c r="N11" s="9">
        <v>46</v>
      </c>
      <c r="O11" s="9">
        <v>37</v>
      </c>
      <c r="P11" s="9">
        <v>4</v>
      </c>
      <c r="Q11" s="9">
        <v>3</v>
      </c>
      <c r="R11" s="9">
        <v>11</v>
      </c>
      <c r="S11" s="25">
        <v>0.314</v>
      </c>
      <c r="T11" s="25">
        <v>0.38600000000000001</v>
      </c>
      <c r="U11" s="27">
        <v>0.69899999999999995</v>
      </c>
      <c r="V11" s="9">
        <v>2</v>
      </c>
      <c r="W11" s="9">
        <v>4</v>
      </c>
    </row>
    <row r="12" spans="1:23" x14ac:dyDescent="0.3">
      <c r="A12" s="16" t="s">
        <v>348</v>
      </c>
      <c r="B12" s="9" t="s">
        <v>292</v>
      </c>
      <c r="C12" s="9" t="s">
        <v>96</v>
      </c>
      <c r="D12" s="9">
        <v>2</v>
      </c>
      <c r="E12" s="9" t="s">
        <v>18</v>
      </c>
      <c r="F12" s="9">
        <v>0</v>
      </c>
      <c r="G12" s="9">
        <v>746</v>
      </c>
      <c r="H12" s="9">
        <v>677</v>
      </c>
      <c r="I12" s="9">
        <v>213</v>
      </c>
      <c r="J12" s="9">
        <v>25</v>
      </c>
      <c r="K12" s="9">
        <v>15</v>
      </c>
      <c r="L12" s="9">
        <v>46</v>
      </c>
      <c r="M12" s="9">
        <v>406</v>
      </c>
      <c r="N12" s="9">
        <v>139</v>
      </c>
      <c r="O12" s="9">
        <v>58</v>
      </c>
      <c r="P12" s="9">
        <v>5</v>
      </c>
      <c r="Q12" s="9">
        <v>5</v>
      </c>
      <c r="R12" s="9">
        <v>15</v>
      </c>
      <c r="S12" s="25">
        <v>0.37</v>
      </c>
      <c r="T12" s="25">
        <v>0.6</v>
      </c>
      <c r="U12" s="27">
        <v>0.97</v>
      </c>
      <c r="V12" s="9">
        <v>7</v>
      </c>
      <c r="W12" s="9">
        <v>5</v>
      </c>
    </row>
    <row r="13" spans="1:23" x14ac:dyDescent="0.3">
      <c r="A13" s="16" t="s">
        <v>348</v>
      </c>
      <c r="B13" s="9" t="s">
        <v>296</v>
      </c>
      <c r="C13" s="9" t="s">
        <v>96</v>
      </c>
      <c r="D13" s="9">
        <v>1</v>
      </c>
      <c r="E13" s="9" t="s">
        <v>18</v>
      </c>
      <c r="F13" s="9">
        <v>1</v>
      </c>
      <c r="G13" s="9">
        <v>627</v>
      </c>
      <c r="H13" s="9">
        <v>534</v>
      </c>
      <c r="I13" s="9">
        <v>142</v>
      </c>
      <c r="J13" s="9">
        <v>29</v>
      </c>
      <c r="K13" s="9">
        <v>0</v>
      </c>
      <c r="L13" s="9">
        <v>30</v>
      </c>
      <c r="M13" s="9">
        <v>261</v>
      </c>
      <c r="N13" s="9">
        <v>97</v>
      </c>
      <c r="O13" s="9">
        <v>82</v>
      </c>
      <c r="P13" s="9">
        <v>10</v>
      </c>
      <c r="Q13" s="9">
        <v>0</v>
      </c>
      <c r="R13" s="9">
        <v>0</v>
      </c>
      <c r="S13" s="25">
        <v>0.374</v>
      </c>
      <c r="T13" s="25">
        <v>0.48899999999999999</v>
      </c>
      <c r="U13" s="27">
        <v>0.86299999999999999</v>
      </c>
      <c r="V13" s="9">
        <v>1</v>
      </c>
      <c r="W13" s="9">
        <v>1</v>
      </c>
    </row>
    <row r="14" spans="1:23" x14ac:dyDescent="0.3">
      <c r="A14" s="16" t="s">
        <v>348</v>
      </c>
      <c r="B14" s="9" t="s">
        <v>277</v>
      </c>
      <c r="C14" s="9" t="s">
        <v>72</v>
      </c>
      <c r="D14" s="9">
        <v>8</v>
      </c>
      <c r="E14" s="9" t="s">
        <v>18</v>
      </c>
      <c r="F14" s="9">
        <v>0</v>
      </c>
      <c r="G14" s="9">
        <v>590</v>
      </c>
      <c r="H14" s="9">
        <v>542</v>
      </c>
      <c r="I14" s="9">
        <v>147</v>
      </c>
      <c r="J14" s="9">
        <v>17</v>
      </c>
      <c r="K14" s="9">
        <v>1</v>
      </c>
      <c r="L14" s="9">
        <v>6</v>
      </c>
      <c r="M14" s="9">
        <v>184</v>
      </c>
      <c r="N14" s="9">
        <v>60</v>
      </c>
      <c r="O14" s="9">
        <v>30</v>
      </c>
      <c r="P14" s="9">
        <v>3</v>
      </c>
      <c r="Q14" s="9">
        <v>7</v>
      </c>
      <c r="R14" s="9">
        <v>24</v>
      </c>
      <c r="S14" s="25">
        <v>0.309</v>
      </c>
      <c r="T14" s="25">
        <v>0.33900000000000002</v>
      </c>
      <c r="U14" s="27">
        <v>0.64900000000000002</v>
      </c>
      <c r="V14" s="9">
        <v>8</v>
      </c>
      <c r="W14" s="9">
        <v>4</v>
      </c>
    </row>
    <row r="15" spans="1:23" x14ac:dyDescent="0.3">
      <c r="A15" s="16" t="s">
        <v>348</v>
      </c>
      <c r="B15" s="9" t="s">
        <v>297</v>
      </c>
      <c r="C15" s="9" t="s">
        <v>96</v>
      </c>
      <c r="D15" s="9">
        <v>1</v>
      </c>
      <c r="E15" s="9" t="s">
        <v>42</v>
      </c>
      <c r="F15" s="9">
        <v>0</v>
      </c>
      <c r="G15" s="9">
        <v>608</v>
      </c>
      <c r="H15" s="9">
        <v>502</v>
      </c>
      <c r="I15" s="9">
        <v>147</v>
      </c>
      <c r="J15" s="9">
        <v>21</v>
      </c>
      <c r="K15" s="9">
        <v>2</v>
      </c>
      <c r="L15" s="9">
        <v>20</v>
      </c>
      <c r="M15" s="9">
        <v>232</v>
      </c>
      <c r="N15" s="9">
        <v>81</v>
      </c>
      <c r="O15" s="9">
        <v>98</v>
      </c>
      <c r="P15" s="9">
        <v>2</v>
      </c>
      <c r="Q15" s="9">
        <v>2</v>
      </c>
      <c r="R15" s="9">
        <v>14</v>
      </c>
      <c r="S15" s="25">
        <v>0.40899999999999997</v>
      </c>
      <c r="T15" s="25">
        <v>0.46200000000000002</v>
      </c>
      <c r="U15" s="27">
        <v>0.871</v>
      </c>
      <c r="V15" s="9">
        <v>0</v>
      </c>
      <c r="W15" s="9">
        <v>0</v>
      </c>
    </row>
    <row r="16" spans="1:23" x14ac:dyDescent="0.3">
      <c r="A16" s="16" t="s">
        <v>348</v>
      </c>
      <c r="B16" s="9" t="s">
        <v>287</v>
      </c>
      <c r="C16" s="9" t="s">
        <v>90</v>
      </c>
      <c r="D16" s="9">
        <v>9</v>
      </c>
      <c r="E16" s="9" t="s">
        <v>18</v>
      </c>
      <c r="F16" s="9">
        <v>2</v>
      </c>
      <c r="G16" s="9">
        <v>561</v>
      </c>
      <c r="H16" s="9">
        <v>487</v>
      </c>
      <c r="I16" s="9">
        <v>132</v>
      </c>
      <c r="J16" s="9">
        <v>30</v>
      </c>
      <c r="K16" s="9">
        <v>5</v>
      </c>
      <c r="L16" s="9">
        <v>10</v>
      </c>
      <c r="M16" s="9">
        <v>202</v>
      </c>
      <c r="N16" s="9">
        <v>69</v>
      </c>
      <c r="O16" s="9">
        <v>70</v>
      </c>
      <c r="P16" s="9">
        <v>1</v>
      </c>
      <c r="Q16" s="9">
        <v>0</v>
      </c>
      <c r="R16" s="9">
        <v>0</v>
      </c>
      <c r="S16" s="25">
        <v>0.36399999999999999</v>
      </c>
      <c r="T16" s="25">
        <v>0.41499999999999998</v>
      </c>
      <c r="U16" s="27">
        <v>0.77900000000000003</v>
      </c>
      <c r="V16" s="9">
        <v>4</v>
      </c>
      <c r="W16" s="9">
        <v>5</v>
      </c>
    </row>
    <row r="17" spans="1:23" x14ac:dyDescent="0.3">
      <c r="A17" s="16" t="s">
        <v>348</v>
      </c>
      <c r="B17" s="9" t="s">
        <v>272</v>
      </c>
      <c r="C17" s="9" t="s">
        <v>57</v>
      </c>
      <c r="D17" s="9">
        <v>8</v>
      </c>
      <c r="E17" s="9" t="s">
        <v>18</v>
      </c>
      <c r="F17" s="9">
        <v>0</v>
      </c>
      <c r="G17" s="9">
        <v>496</v>
      </c>
      <c r="H17" s="9">
        <v>448</v>
      </c>
      <c r="I17" s="9">
        <v>102</v>
      </c>
      <c r="J17" s="9">
        <v>24</v>
      </c>
      <c r="K17" s="9">
        <v>2</v>
      </c>
      <c r="L17" s="9">
        <v>3</v>
      </c>
      <c r="M17" s="9">
        <v>139</v>
      </c>
      <c r="N17" s="9">
        <v>34</v>
      </c>
      <c r="O17" s="9">
        <v>37</v>
      </c>
      <c r="P17" s="9">
        <v>0</v>
      </c>
      <c r="Q17" s="9">
        <v>2</v>
      </c>
      <c r="R17" s="9">
        <v>15</v>
      </c>
      <c r="S17" s="25">
        <v>0.28499999999999998</v>
      </c>
      <c r="T17" s="25">
        <v>0.31</v>
      </c>
      <c r="U17" s="27">
        <v>0.59599999999999997</v>
      </c>
      <c r="V17" s="9">
        <v>0</v>
      </c>
      <c r="W17" s="9">
        <v>0</v>
      </c>
    </row>
    <row r="18" spans="1:23" x14ac:dyDescent="0.3">
      <c r="A18" s="16" t="s">
        <v>348</v>
      </c>
      <c r="B18" s="9" t="s">
        <v>278</v>
      </c>
      <c r="C18" s="9" t="s">
        <v>72</v>
      </c>
      <c r="D18" s="9">
        <v>8</v>
      </c>
      <c r="E18" s="9" t="s">
        <v>18</v>
      </c>
      <c r="F18" s="9">
        <v>0</v>
      </c>
      <c r="G18" s="9">
        <v>467</v>
      </c>
      <c r="H18" s="9">
        <v>431</v>
      </c>
      <c r="I18" s="9">
        <v>112</v>
      </c>
      <c r="J18" s="9">
        <v>22</v>
      </c>
      <c r="K18" s="9">
        <v>1</v>
      </c>
      <c r="L18" s="9">
        <v>6</v>
      </c>
      <c r="M18" s="9">
        <v>154</v>
      </c>
      <c r="N18" s="9">
        <v>42</v>
      </c>
      <c r="O18" s="9">
        <v>20</v>
      </c>
      <c r="P18" s="9">
        <v>4</v>
      </c>
      <c r="Q18" s="9">
        <v>4</v>
      </c>
      <c r="R18" s="9">
        <v>13</v>
      </c>
      <c r="S18" s="25">
        <v>0.29599999999999999</v>
      </c>
      <c r="T18" s="25">
        <v>0.35699999999999998</v>
      </c>
      <c r="U18" s="27">
        <v>0.65400000000000003</v>
      </c>
      <c r="V18" s="9">
        <v>4</v>
      </c>
      <c r="W18" s="9">
        <v>7</v>
      </c>
    </row>
    <row r="19" spans="1:23" x14ac:dyDescent="0.3">
      <c r="A19" s="16" t="s">
        <v>348</v>
      </c>
      <c r="B19" s="9" t="s">
        <v>276</v>
      </c>
      <c r="C19" s="9" t="s">
        <v>234</v>
      </c>
      <c r="D19" s="9">
        <v>3</v>
      </c>
      <c r="E19" s="9" t="s">
        <v>15</v>
      </c>
      <c r="F19" s="9">
        <v>1</v>
      </c>
      <c r="G19" s="9">
        <v>632</v>
      </c>
      <c r="H19" s="9">
        <v>543</v>
      </c>
      <c r="I19" s="9">
        <v>146</v>
      </c>
      <c r="J19" s="9">
        <v>31</v>
      </c>
      <c r="K19" s="9">
        <v>1</v>
      </c>
      <c r="L19" s="9">
        <v>14</v>
      </c>
      <c r="M19" s="9">
        <v>221</v>
      </c>
      <c r="N19" s="9">
        <v>60</v>
      </c>
      <c r="O19" s="9">
        <v>87</v>
      </c>
      <c r="P19" s="9">
        <v>2</v>
      </c>
      <c r="Q19" s="9">
        <v>0</v>
      </c>
      <c r="R19" s="9">
        <v>0</v>
      </c>
      <c r="S19" s="25">
        <v>0.372</v>
      </c>
      <c r="T19" s="25">
        <v>0.40699999999999997</v>
      </c>
      <c r="U19" s="27">
        <v>0.77900000000000003</v>
      </c>
      <c r="V19" s="9">
        <v>8</v>
      </c>
      <c r="W19" s="9">
        <v>4</v>
      </c>
    </row>
    <row r="20" spans="1:23" x14ac:dyDescent="0.3">
      <c r="A20" s="17" t="s">
        <v>343</v>
      </c>
      <c r="B20" s="9" t="s">
        <v>86</v>
      </c>
      <c r="C20" s="9" t="s">
        <v>84</v>
      </c>
      <c r="D20" s="9">
        <v>3</v>
      </c>
      <c r="E20" s="9" t="s">
        <v>18</v>
      </c>
      <c r="F20" s="9">
        <v>1</v>
      </c>
      <c r="G20" s="9">
        <v>644</v>
      </c>
      <c r="H20" s="9">
        <v>549</v>
      </c>
      <c r="I20" s="9">
        <v>162</v>
      </c>
      <c r="J20" s="9">
        <v>24</v>
      </c>
      <c r="K20" s="9">
        <v>1</v>
      </c>
      <c r="L20" s="9">
        <v>23</v>
      </c>
      <c r="M20" s="9">
        <v>257</v>
      </c>
      <c r="N20" s="9">
        <v>90</v>
      </c>
      <c r="O20" s="9">
        <v>93</v>
      </c>
      <c r="P20" s="9">
        <v>1</v>
      </c>
      <c r="Q20" s="9">
        <v>0</v>
      </c>
      <c r="R20" s="9">
        <v>0</v>
      </c>
      <c r="S20" s="25">
        <v>0.39800000000000002</v>
      </c>
      <c r="T20" s="25">
        <v>0.46800000000000003</v>
      </c>
      <c r="U20" s="27">
        <v>0.86599999999999999</v>
      </c>
      <c r="V20" s="9">
        <v>8</v>
      </c>
      <c r="W20" s="9">
        <v>1</v>
      </c>
    </row>
    <row r="21" spans="1:23" x14ac:dyDescent="0.3">
      <c r="A21" s="17" t="s">
        <v>343</v>
      </c>
      <c r="B21" s="9" t="s">
        <v>51</v>
      </c>
      <c r="C21" s="9" t="s">
        <v>52</v>
      </c>
      <c r="D21" s="9">
        <v>8</v>
      </c>
      <c r="E21" s="9" t="s">
        <v>18</v>
      </c>
      <c r="F21" s="9">
        <v>0</v>
      </c>
      <c r="G21" s="9">
        <v>418</v>
      </c>
      <c r="H21" s="9">
        <v>361</v>
      </c>
      <c r="I21" s="9">
        <v>98</v>
      </c>
      <c r="J21" s="9">
        <v>18</v>
      </c>
      <c r="K21" s="9">
        <v>2</v>
      </c>
      <c r="L21" s="9">
        <v>4</v>
      </c>
      <c r="M21" s="9">
        <v>132</v>
      </c>
      <c r="N21" s="9">
        <v>54</v>
      </c>
      <c r="O21" s="9">
        <v>45</v>
      </c>
      <c r="P21" s="9">
        <v>1</v>
      </c>
      <c r="Q21" s="9">
        <v>7</v>
      </c>
      <c r="R21" s="9">
        <v>10</v>
      </c>
      <c r="S21" s="25">
        <v>0.34799999999999998</v>
      </c>
      <c r="T21" s="25">
        <v>0.36599999999999999</v>
      </c>
      <c r="U21" s="27">
        <v>0.71299999999999997</v>
      </c>
      <c r="V21" s="9">
        <v>2</v>
      </c>
      <c r="W21" s="9">
        <v>5</v>
      </c>
    </row>
    <row r="22" spans="1:23" x14ac:dyDescent="0.3">
      <c r="A22" s="17" t="s">
        <v>343</v>
      </c>
      <c r="B22" s="9" t="s">
        <v>92</v>
      </c>
      <c r="C22" s="9" t="s">
        <v>90</v>
      </c>
      <c r="D22" s="9">
        <v>7</v>
      </c>
      <c r="E22" s="9" t="s">
        <v>18</v>
      </c>
      <c r="F22" s="9">
        <v>0</v>
      </c>
      <c r="G22" s="9">
        <v>415</v>
      </c>
      <c r="H22" s="9">
        <v>384</v>
      </c>
      <c r="I22" s="9">
        <v>109</v>
      </c>
      <c r="J22" s="9">
        <v>22</v>
      </c>
      <c r="K22" s="9">
        <v>0</v>
      </c>
      <c r="L22" s="9">
        <v>4</v>
      </c>
      <c r="M22" s="9">
        <v>143</v>
      </c>
      <c r="N22" s="9">
        <v>44</v>
      </c>
      <c r="O22" s="9">
        <v>21</v>
      </c>
      <c r="P22" s="9">
        <v>2</v>
      </c>
      <c r="Q22" s="9">
        <v>5</v>
      </c>
      <c r="R22" s="9">
        <v>13</v>
      </c>
      <c r="S22" s="25">
        <v>0.32</v>
      </c>
      <c r="T22" s="25">
        <v>0.372</v>
      </c>
      <c r="U22" s="27">
        <v>0.69299999999999995</v>
      </c>
      <c r="V22" s="9">
        <v>3</v>
      </c>
      <c r="W22" s="9">
        <v>3</v>
      </c>
    </row>
    <row r="23" spans="1:23" x14ac:dyDescent="0.3">
      <c r="A23" s="17" t="s">
        <v>343</v>
      </c>
      <c r="B23" s="9" t="s">
        <v>56</v>
      </c>
      <c r="C23" s="9" t="s">
        <v>57</v>
      </c>
      <c r="D23" s="9">
        <v>8</v>
      </c>
      <c r="E23" s="9" t="s">
        <v>18</v>
      </c>
      <c r="F23" s="9">
        <v>1</v>
      </c>
      <c r="G23" s="9">
        <v>556</v>
      </c>
      <c r="H23" s="9">
        <v>508</v>
      </c>
      <c r="I23" s="9">
        <v>125</v>
      </c>
      <c r="J23" s="9">
        <v>21</v>
      </c>
      <c r="K23" s="9">
        <v>0</v>
      </c>
      <c r="L23" s="9">
        <v>26</v>
      </c>
      <c r="M23" s="9">
        <v>224</v>
      </c>
      <c r="N23" s="9">
        <v>71</v>
      </c>
      <c r="O23" s="9">
        <v>37</v>
      </c>
      <c r="P23" s="9">
        <v>10</v>
      </c>
      <c r="Q23" s="9">
        <v>0</v>
      </c>
      <c r="R23" s="9">
        <v>0</v>
      </c>
      <c r="S23" s="25">
        <v>0.31</v>
      </c>
      <c r="T23" s="25">
        <v>0.441</v>
      </c>
      <c r="U23" s="27">
        <v>0.751</v>
      </c>
      <c r="V23" s="9">
        <v>7</v>
      </c>
      <c r="W23" s="9">
        <v>2</v>
      </c>
    </row>
    <row r="24" spans="1:23" x14ac:dyDescent="0.3">
      <c r="A24" s="17" t="s">
        <v>343</v>
      </c>
      <c r="B24" s="9" t="s">
        <v>60</v>
      </c>
      <c r="C24" s="9" t="s">
        <v>52</v>
      </c>
      <c r="D24" s="9">
        <v>8</v>
      </c>
      <c r="E24" s="9" t="s">
        <v>18</v>
      </c>
      <c r="F24" s="9">
        <v>2</v>
      </c>
      <c r="G24" s="9">
        <v>582</v>
      </c>
      <c r="H24" s="9">
        <v>516</v>
      </c>
      <c r="I24" s="9">
        <v>143</v>
      </c>
      <c r="J24" s="9">
        <v>26</v>
      </c>
      <c r="K24" s="9">
        <v>4</v>
      </c>
      <c r="L24" s="9">
        <v>21</v>
      </c>
      <c r="M24" s="9">
        <v>240</v>
      </c>
      <c r="N24" s="9">
        <v>71</v>
      </c>
      <c r="O24" s="9">
        <v>54</v>
      </c>
      <c r="P24" s="9">
        <v>9</v>
      </c>
      <c r="Q24" s="9">
        <v>0</v>
      </c>
      <c r="R24" s="9">
        <v>0</v>
      </c>
      <c r="S24" s="25">
        <v>0.35599999999999998</v>
      </c>
      <c r="T24" s="25">
        <v>0.46500000000000002</v>
      </c>
      <c r="U24" s="27">
        <v>0.82099999999999995</v>
      </c>
      <c r="V24" s="9">
        <v>2</v>
      </c>
      <c r="W24" s="9">
        <v>7</v>
      </c>
    </row>
    <row r="25" spans="1:23" x14ac:dyDescent="0.3">
      <c r="A25" s="17" t="s">
        <v>343</v>
      </c>
      <c r="B25" s="9" t="s">
        <v>71</v>
      </c>
      <c r="C25" s="9" t="s">
        <v>72</v>
      </c>
      <c r="D25" s="9">
        <v>7</v>
      </c>
      <c r="E25" s="9" t="s">
        <v>18</v>
      </c>
      <c r="F25" s="9">
        <v>1</v>
      </c>
      <c r="G25" s="9">
        <v>603</v>
      </c>
      <c r="H25" s="9">
        <v>555</v>
      </c>
      <c r="I25" s="9">
        <v>145</v>
      </c>
      <c r="J25" s="9">
        <v>29</v>
      </c>
      <c r="K25" s="9">
        <v>12</v>
      </c>
      <c r="L25" s="9">
        <v>8</v>
      </c>
      <c r="M25" s="9">
        <v>222</v>
      </c>
      <c r="N25" s="9">
        <v>74</v>
      </c>
      <c r="O25" s="9">
        <v>36</v>
      </c>
      <c r="P25" s="9">
        <v>2</v>
      </c>
      <c r="Q25" s="9">
        <v>4</v>
      </c>
      <c r="R25" s="9">
        <v>11</v>
      </c>
      <c r="S25" s="25">
        <v>0.307</v>
      </c>
      <c r="T25" s="25">
        <v>0.4</v>
      </c>
      <c r="U25" s="27">
        <v>0.70699999999999996</v>
      </c>
      <c r="V25" s="9">
        <v>35</v>
      </c>
      <c r="W25" s="9">
        <v>13</v>
      </c>
    </row>
    <row r="26" spans="1:23" x14ac:dyDescent="0.3">
      <c r="A26" s="17" t="s">
        <v>343</v>
      </c>
      <c r="B26" s="9" t="s">
        <v>64</v>
      </c>
      <c r="C26" s="9" t="s">
        <v>65</v>
      </c>
      <c r="D26" s="9">
        <v>3</v>
      </c>
      <c r="E26" s="9" t="s">
        <v>15</v>
      </c>
      <c r="F26" s="9">
        <v>1</v>
      </c>
      <c r="G26" s="9">
        <v>654</v>
      </c>
      <c r="H26" s="9">
        <v>541</v>
      </c>
      <c r="I26" s="9">
        <v>155</v>
      </c>
      <c r="J26" s="9">
        <v>30</v>
      </c>
      <c r="K26" s="9">
        <v>1</v>
      </c>
      <c r="L26" s="9">
        <v>7</v>
      </c>
      <c r="M26" s="9">
        <v>208</v>
      </c>
      <c r="N26" s="9">
        <v>58</v>
      </c>
      <c r="O26" s="9">
        <v>97</v>
      </c>
      <c r="P26" s="9">
        <v>6</v>
      </c>
      <c r="Q26" s="9">
        <v>6</v>
      </c>
      <c r="R26" s="9">
        <v>5</v>
      </c>
      <c r="S26" s="25">
        <v>0.39700000000000002</v>
      </c>
      <c r="T26" s="25">
        <v>0.38400000000000001</v>
      </c>
      <c r="U26" s="27">
        <v>0.78100000000000003</v>
      </c>
      <c r="V26" s="9">
        <v>2</v>
      </c>
      <c r="W26" s="9">
        <v>3</v>
      </c>
    </row>
    <row r="27" spans="1:23" x14ac:dyDescent="0.3">
      <c r="A27" s="17" t="s">
        <v>343</v>
      </c>
      <c r="B27" s="9" t="s">
        <v>79</v>
      </c>
      <c r="C27" s="9" t="s">
        <v>80</v>
      </c>
      <c r="D27" s="9">
        <v>4</v>
      </c>
      <c r="E27" s="9" t="s">
        <v>15</v>
      </c>
      <c r="F27" s="9">
        <v>0</v>
      </c>
      <c r="G27" s="9">
        <v>492</v>
      </c>
      <c r="H27" s="9">
        <v>427</v>
      </c>
      <c r="I27" s="9">
        <v>128</v>
      </c>
      <c r="J27" s="9">
        <v>24</v>
      </c>
      <c r="K27" s="9">
        <v>4</v>
      </c>
      <c r="L27" s="9">
        <v>19</v>
      </c>
      <c r="M27" s="9">
        <v>217</v>
      </c>
      <c r="N27" s="9">
        <v>72</v>
      </c>
      <c r="O27" s="9">
        <v>52</v>
      </c>
      <c r="P27" s="9">
        <v>6</v>
      </c>
      <c r="Q27" s="9">
        <v>7</v>
      </c>
      <c r="R27" s="9">
        <v>8</v>
      </c>
      <c r="S27" s="25">
        <v>0.378</v>
      </c>
      <c r="T27" s="25">
        <v>0.50800000000000001</v>
      </c>
      <c r="U27" s="27">
        <v>0.88600000000000001</v>
      </c>
      <c r="V27" s="9">
        <v>0</v>
      </c>
      <c r="W27" s="9">
        <v>0</v>
      </c>
    </row>
    <row r="28" spans="1:23" x14ac:dyDescent="0.3">
      <c r="A28" s="17" t="s">
        <v>343</v>
      </c>
      <c r="B28" s="9" t="s">
        <v>98</v>
      </c>
      <c r="C28" s="9" t="s">
        <v>96</v>
      </c>
      <c r="D28" s="9">
        <v>2</v>
      </c>
      <c r="E28" s="9" t="s">
        <v>18</v>
      </c>
      <c r="F28" s="9">
        <v>1</v>
      </c>
      <c r="G28" s="9">
        <v>519</v>
      </c>
      <c r="H28" s="9">
        <v>442</v>
      </c>
      <c r="I28" s="9">
        <v>129</v>
      </c>
      <c r="J28" s="9">
        <v>21</v>
      </c>
      <c r="K28" s="9">
        <v>4</v>
      </c>
      <c r="L28" s="9">
        <v>15</v>
      </c>
      <c r="M28" s="9">
        <v>203</v>
      </c>
      <c r="N28" s="9">
        <v>61</v>
      </c>
      <c r="O28" s="9">
        <v>64</v>
      </c>
      <c r="P28" s="9">
        <v>1</v>
      </c>
      <c r="Q28" s="9">
        <v>7</v>
      </c>
      <c r="R28" s="9">
        <v>5</v>
      </c>
      <c r="S28" s="25">
        <v>0.377</v>
      </c>
      <c r="T28" s="25">
        <v>0.45900000000000002</v>
      </c>
      <c r="U28" s="27">
        <v>0.83699999999999997</v>
      </c>
      <c r="V28" s="9">
        <v>3</v>
      </c>
      <c r="W28" s="9">
        <v>3</v>
      </c>
    </row>
    <row r="29" spans="1:23" x14ac:dyDescent="0.3">
      <c r="A29" s="17" t="s">
        <v>343</v>
      </c>
      <c r="B29" s="9" t="s">
        <v>99</v>
      </c>
      <c r="C29" s="9" t="s">
        <v>96</v>
      </c>
      <c r="D29" s="9">
        <v>1</v>
      </c>
      <c r="E29" s="9" t="s">
        <v>18</v>
      </c>
      <c r="F29" s="9">
        <v>0</v>
      </c>
      <c r="G29" s="9">
        <v>645</v>
      </c>
      <c r="H29" s="9">
        <v>554</v>
      </c>
      <c r="I29" s="9">
        <v>171</v>
      </c>
      <c r="J29" s="9">
        <v>35</v>
      </c>
      <c r="K29" s="9">
        <v>3</v>
      </c>
      <c r="L29" s="9">
        <v>39</v>
      </c>
      <c r="M29" s="9">
        <v>329</v>
      </c>
      <c r="N29" s="9">
        <v>130</v>
      </c>
      <c r="O29" s="9">
        <v>80</v>
      </c>
      <c r="P29" s="9">
        <v>3</v>
      </c>
      <c r="Q29" s="9">
        <v>8</v>
      </c>
      <c r="R29" s="9">
        <v>11</v>
      </c>
      <c r="S29" s="25">
        <v>0.39400000000000002</v>
      </c>
      <c r="T29" s="25">
        <v>0.59399999999999997</v>
      </c>
      <c r="U29" s="27">
        <v>0.98799999999999999</v>
      </c>
      <c r="V29" s="9">
        <v>3</v>
      </c>
      <c r="W29" s="9">
        <v>2</v>
      </c>
    </row>
    <row r="30" spans="1:23" x14ac:dyDescent="0.3">
      <c r="A30" s="17" t="s">
        <v>343</v>
      </c>
      <c r="B30" s="9" t="s">
        <v>95</v>
      </c>
      <c r="C30" s="9" t="s">
        <v>96</v>
      </c>
      <c r="D30" s="9">
        <v>3</v>
      </c>
      <c r="E30" s="9" t="s">
        <v>15</v>
      </c>
      <c r="F30" s="9">
        <v>5</v>
      </c>
      <c r="G30" s="9">
        <v>622</v>
      </c>
      <c r="H30" s="9">
        <v>531</v>
      </c>
      <c r="I30" s="9">
        <v>177</v>
      </c>
      <c r="J30" s="9">
        <v>42</v>
      </c>
      <c r="K30" s="9">
        <v>1</v>
      </c>
      <c r="L30" s="9">
        <v>39</v>
      </c>
      <c r="M30" s="9">
        <v>338</v>
      </c>
      <c r="N30" s="9">
        <v>122</v>
      </c>
      <c r="O30" s="9">
        <v>82</v>
      </c>
      <c r="P30" s="9">
        <v>4</v>
      </c>
      <c r="Q30" s="9">
        <v>5</v>
      </c>
      <c r="R30" s="9">
        <v>9</v>
      </c>
      <c r="S30" s="25">
        <v>0.42299999999999999</v>
      </c>
      <c r="T30" s="25">
        <v>0.63700000000000001</v>
      </c>
      <c r="U30" s="27">
        <v>1.0589999999999999</v>
      </c>
      <c r="V30" s="9">
        <v>2</v>
      </c>
      <c r="W30" s="9">
        <v>2</v>
      </c>
    </row>
    <row r="31" spans="1:23" x14ac:dyDescent="0.3">
      <c r="A31" s="17" t="s">
        <v>343</v>
      </c>
      <c r="B31" s="9" t="s">
        <v>68</v>
      </c>
      <c r="C31" s="9" t="s">
        <v>65</v>
      </c>
      <c r="D31" s="9">
        <v>2</v>
      </c>
      <c r="E31" s="9" t="s">
        <v>15</v>
      </c>
      <c r="F31" s="9">
        <v>3</v>
      </c>
      <c r="G31" s="9">
        <v>548</v>
      </c>
      <c r="H31" s="9">
        <v>478</v>
      </c>
      <c r="I31" s="9">
        <v>134</v>
      </c>
      <c r="J31" s="9">
        <v>21</v>
      </c>
      <c r="K31" s="9">
        <v>0</v>
      </c>
      <c r="L31" s="9">
        <v>28</v>
      </c>
      <c r="M31" s="9">
        <v>239</v>
      </c>
      <c r="N31" s="9">
        <v>86</v>
      </c>
      <c r="O31" s="9">
        <v>67</v>
      </c>
      <c r="P31" s="9">
        <v>0</v>
      </c>
      <c r="Q31" s="9">
        <v>3</v>
      </c>
      <c r="R31" s="9">
        <v>16</v>
      </c>
      <c r="S31" s="25">
        <v>0.36699999999999999</v>
      </c>
      <c r="T31" s="25">
        <v>0.5</v>
      </c>
      <c r="U31" s="27">
        <v>0.86699999999999999</v>
      </c>
      <c r="V31" s="9">
        <v>3</v>
      </c>
      <c r="W31" s="9">
        <v>0</v>
      </c>
    </row>
    <row r="32" spans="1:23" x14ac:dyDescent="0.3">
      <c r="A32" s="17" t="s">
        <v>343</v>
      </c>
      <c r="B32" s="9" t="s">
        <v>74</v>
      </c>
      <c r="C32" s="9" t="s">
        <v>75</v>
      </c>
      <c r="D32" s="9">
        <v>7</v>
      </c>
      <c r="E32" s="9" t="s">
        <v>15</v>
      </c>
      <c r="F32" s="9">
        <v>5</v>
      </c>
      <c r="G32" s="9">
        <v>578</v>
      </c>
      <c r="H32" s="9">
        <v>525</v>
      </c>
      <c r="I32" s="9">
        <v>166</v>
      </c>
      <c r="J32" s="9">
        <v>31</v>
      </c>
      <c r="K32" s="9">
        <v>2</v>
      </c>
      <c r="L32" s="9">
        <v>10</v>
      </c>
      <c r="M32" s="9">
        <v>231</v>
      </c>
      <c r="N32" s="9">
        <v>67</v>
      </c>
      <c r="O32" s="9">
        <v>40</v>
      </c>
      <c r="P32" s="9">
        <v>3</v>
      </c>
      <c r="Q32" s="9">
        <v>4</v>
      </c>
      <c r="R32" s="9">
        <v>8</v>
      </c>
      <c r="S32" s="25">
        <v>0.36499999999999999</v>
      </c>
      <c r="T32" s="25">
        <v>0.44</v>
      </c>
      <c r="U32" s="27">
        <v>0.80500000000000005</v>
      </c>
      <c r="V32" s="9">
        <v>9</v>
      </c>
      <c r="W32" s="9">
        <v>5</v>
      </c>
    </row>
    <row r="33" spans="1:23" x14ac:dyDescent="0.3">
      <c r="A33" s="17" t="s">
        <v>343</v>
      </c>
      <c r="B33" s="9" t="s">
        <v>83</v>
      </c>
      <c r="C33" s="9" t="s">
        <v>84</v>
      </c>
      <c r="D33" s="9">
        <v>4</v>
      </c>
      <c r="E33" s="9" t="s">
        <v>18</v>
      </c>
      <c r="F33" s="9">
        <v>1</v>
      </c>
      <c r="G33" s="9">
        <v>613</v>
      </c>
      <c r="H33" s="9">
        <v>544</v>
      </c>
      <c r="I33" s="9">
        <v>157</v>
      </c>
      <c r="J33" s="9">
        <v>26</v>
      </c>
      <c r="K33" s="9">
        <v>6</v>
      </c>
      <c r="L33" s="9">
        <v>11</v>
      </c>
      <c r="M33" s="9">
        <v>228</v>
      </c>
      <c r="N33" s="9">
        <v>81</v>
      </c>
      <c r="O33" s="9">
        <v>54</v>
      </c>
      <c r="P33" s="9">
        <v>8</v>
      </c>
      <c r="Q33" s="9">
        <v>7</v>
      </c>
      <c r="R33" s="9">
        <v>19</v>
      </c>
      <c r="S33" s="25">
        <v>0.35699999999999998</v>
      </c>
      <c r="T33" s="25">
        <v>0.41899999999999998</v>
      </c>
      <c r="U33" s="27">
        <v>0.77600000000000002</v>
      </c>
      <c r="V33" s="9">
        <v>3</v>
      </c>
      <c r="W33" s="9">
        <v>0</v>
      </c>
    </row>
    <row r="34" spans="1:23" x14ac:dyDescent="0.3">
      <c r="A34" s="17" t="s">
        <v>343</v>
      </c>
      <c r="B34" s="9" t="s">
        <v>101</v>
      </c>
      <c r="C34" s="9" t="s">
        <v>96</v>
      </c>
      <c r="D34" s="9">
        <v>1</v>
      </c>
      <c r="E34" s="9" t="s">
        <v>15</v>
      </c>
      <c r="F34" s="9">
        <v>3</v>
      </c>
      <c r="G34" s="9">
        <v>413</v>
      </c>
      <c r="H34" s="9">
        <v>351</v>
      </c>
      <c r="I34" s="9">
        <v>74</v>
      </c>
      <c r="J34" s="9">
        <v>12</v>
      </c>
      <c r="K34" s="9">
        <v>0</v>
      </c>
      <c r="L34" s="9">
        <v>11</v>
      </c>
      <c r="M34" s="9">
        <v>119</v>
      </c>
      <c r="N34" s="9">
        <v>41</v>
      </c>
      <c r="O34" s="9">
        <v>58</v>
      </c>
      <c r="P34" s="9">
        <v>0</v>
      </c>
      <c r="Q34" s="9">
        <v>3</v>
      </c>
      <c r="R34" s="9">
        <v>4</v>
      </c>
      <c r="S34" s="25">
        <v>0.32</v>
      </c>
      <c r="T34" s="25">
        <v>0.33900000000000002</v>
      </c>
      <c r="U34" s="27">
        <v>0.65900000000000003</v>
      </c>
      <c r="V34" s="9">
        <v>4</v>
      </c>
      <c r="W34" s="9">
        <v>2</v>
      </c>
    </row>
    <row r="35" spans="1:23" x14ac:dyDescent="0.3">
      <c r="A35" s="17" t="s">
        <v>343</v>
      </c>
      <c r="B35" s="9" t="s">
        <v>89</v>
      </c>
      <c r="C35" s="9" t="s">
        <v>90</v>
      </c>
      <c r="D35" s="9">
        <v>8</v>
      </c>
      <c r="E35" s="9" t="s">
        <v>18</v>
      </c>
      <c r="F35" s="9">
        <v>0</v>
      </c>
      <c r="G35" s="9">
        <v>690</v>
      </c>
      <c r="H35" s="9">
        <v>638</v>
      </c>
      <c r="I35" s="9">
        <v>161</v>
      </c>
      <c r="J35" s="9">
        <v>19</v>
      </c>
      <c r="K35" s="9">
        <v>3</v>
      </c>
      <c r="L35" s="9">
        <v>2</v>
      </c>
      <c r="M35" s="9">
        <v>192</v>
      </c>
      <c r="N35" s="9">
        <v>54</v>
      </c>
      <c r="O35" s="9">
        <v>38</v>
      </c>
      <c r="P35" s="9">
        <v>0</v>
      </c>
      <c r="Q35" s="9">
        <v>6</v>
      </c>
      <c r="R35" s="9">
        <v>13</v>
      </c>
      <c r="S35" s="25">
        <v>0.29199999999999998</v>
      </c>
      <c r="T35" s="25">
        <v>0.30099999999999999</v>
      </c>
      <c r="U35" s="27">
        <v>0.59299999999999997</v>
      </c>
      <c r="V35" s="9">
        <v>16</v>
      </c>
      <c r="W35" s="9">
        <v>11</v>
      </c>
    </row>
    <row r="36" spans="1:23" x14ac:dyDescent="0.3">
      <c r="A36" s="17" t="s">
        <v>343</v>
      </c>
      <c r="B36" s="9" t="s">
        <v>103</v>
      </c>
      <c r="C36" s="9" t="s">
        <v>96</v>
      </c>
      <c r="D36" s="9">
        <v>1</v>
      </c>
      <c r="E36" s="9" t="s">
        <v>18</v>
      </c>
      <c r="F36" s="9">
        <v>2</v>
      </c>
      <c r="G36" s="9">
        <v>574</v>
      </c>
      <c r="H36" s="9">
        <v>504</v>
      </c>
      <c r="I36" s="9">
        <v>146</v>
      </c>
      <c r="J36" s="9">
        <v>27</v>
      </c>
      <c r="K36" s="9">
        <v>3</v>
      </c>
      <c r="L36" s="9">
        <v>20</v>
      </c>
      <c r="M36" s="9">
        <v>239</v>
      </c>
      <c r="N36" s="9">
        <v>75</v>
      </c>
      <c r="O36" s="9">
        <v>68</v>
      </c>
      <c r="P36" s="9">
        <v>2</v>
      </c>
      <c r="Q36" s="9">
        <v>0</v>
      </c>
      <c r="R36" s="9">
        <v>0</v>
      </c>
      <c r="S36" s="25">
        <v>0.376</v>
      </c>
      <c r="T36" s="25">
        <v>0.47399999999999998</v>
      </c>
      <c r="U36" s="27">
        <v>0.85099999999999998</v>
      </c>
      <c r="V36" s="9">
        <v>0</v>
      </c>
      <c r="W36" s="9">
        <v>1</v>
      </c>
    </row>
    <row r="37" spans="1:23" x14ac:dyDescent="0.3">
      <c r="A37" s="18" t="s">
        <v>346</v>
      </c>
      <c r="B37" s="9" t="s">
        <v>186</v>
      </c>
      <c r="C37" s="9" t="s">
        <v>187</v>
      </c>
      <c r="D37" s="9">
        <v>9</v>
      </c>
      <c r="E37" s="9" t="s">
        <v>18</v>
      </c>
      <c r="F37" s="9">
        <v>2</v>
      </c>
      <c r="G37" s="9">
        <v>527</v>
      </c>
      <c r="H37" s="9">
        <v>459</v>
      </c>
      <c r="I37" s="9">
        <v>100</v>
      </c>
      <c r="J37" s="9">
        <v>6</v>
      </c>
      <c r="K37" s="9">
        <v>5</v>
      </c>
      <c r="L37" s="9">
        <v>1</v>
      </c>
      <c r="M37" s="9">
        <v>119</v>
      </c>
      <c r="N37" s="9">
        <v>36</v>
      </c>
      <c r="O37" s="9">
        <v>52</v>
      </c>
      <c r="P37" s="9">
        <v>5</v>
      </c>
      <c r="Q37" s="9">
        <v>2</v>
      </c>
      <c r="R37" s="9">
        <v>4</v>
      </c>
      <c r="S37" s="25">
        <v>0.30299999999999999</v>
      </c>
      <c r="T37" s="25">
        <v>0.25900000000000001</v>
      </c>
      <c r="U37" s="27">
        <v>0.56200000000000006</v>
      </c>
      <c r="V37" s="9">
        <v>13</v>
      </c>
      <c r="W37" s="9">
        <v>2</v>
      </c>
    </row>
    <row r="38" spans="1:23" x14ac:dyDescent="0.3">
      <c r="A38" s="18" t="s">
        <v>346</v>
      </c>
      <c r="B38" s="9" t="s">
        <v>197</v>
      </c>
      <c r="C38" s="9" t="s">
        <v>96</v>
      </c>
      <c r="D38" s="9">
        <v>2</v>
      </c>
      <c r="E38" s="9" t="s">
        <v>18</v>
      </c>
      <c r="F38" s="9">
        <v>0</v>
      </c>
      <c r="G38" s="9">
        <v>427</v>
      </c>
      <c r="H38" s="9">
        <v>378</v>
      </c>
      <c r="I38" s="9">
        <v>100</v>
      </c>
      <c r="J38" s="9">
        <v>10</v>
      </c>
      <c r="K38" s="9">
        <v>3</v>
      </c>
      <c r="L38" s="9">
        <v>10</v>
      </c>
      <c r="M38" s="9">
        <v>146</v>
      </c>
      <c r="N38" s="9">
        <v>54</v>
      </c>
      <c r="O38" s="9">
        <v>41</v>
      </c>
      <c r="P38" s="9">
        <v>3</v>
      </c>
      <c r="Q38" s="9">
        <v>5</v>
      </c>
      <c r="R38" s="9">
        <v>7</v>
      </c>
      <c r="S38" s="25">
        <v>0.33700000000000002</v>
      </c>
      <c r="T38" s="25">
        <v>0.38600000000000001</v>
      </c>
      <c r="U38" s="27">
        <v>0.72299999999999998</v>
      </c>
      <c r="V38" s="9">
        <v>30</v>
      </c>
      <c r="W38" s="9">
        <v>15</v>
      </c>
    </row>
    <row r="39" spans="1:23" x14ac:dyDescent="0.3">
      <c r="A39" s="18" t="s">
        <v>346</v>
      </c>
      <c r="B39" s="9" t="s">
        <v>181</v>
      </c>
      <c r="C39" s="9" t="s">
        <v>84</v>
      </c>
      <c r="D39" s="9">
        <v>5</v>
      </c>
      <c r="E39" s="9" t="s">
        <v>15</v>
      </c>
      <c r="F39" s="9">
        <v>1</v>
      </c>
      <c r="G39" s="9">
        <v>705</v>
      </c>
      <c r="H39" s="9">
        <v>645</v>
      </c>
      <c r="I39" s="9">
        <v>215</v>
      </c>
      <c r="J39" s="9">
        <v>34</v>
      </c>
      <c r="K39" s="9">
        <v>14</v>
      </c>
      <c r="L39" s="9">
        <v>7</v>
      </c>
      <c r="M39" s="9">
        <v>298</v>
      </c>
      <c r="N39" s="9">
        <v>67</v>
      </c>
      <c r="O39" s="9">
        <v>49</v>
      </c>
      <c r="P39" s="9">
        <v>1</v>
      </c>
      <c r="Q39" s="9">
        <v>8</v>
      </c>
      <c r="R39" s="9">
        <v>8</v>
      </c>
      <c r="S39" s="25">
        <v>0.377</v>
      </c>
      <c r="T39" s="25">
        <v>0.46200000000000002</v>
      </c>
      <c r="U39" s="27">
        <v>0.83899999999999997</v>
      </c>
      <c r="V39" s="9">
        <v>21</v>
      </c>
      <c r="W39" s="9">
        <v>11</v>
      </c>
    </row>
    <row r="40" spans="1:23" x14ac:dyDescent="0.3">
      <c r="A40" s="18" t="s">
        <v>346</v>
      </c>
      <c r="B40" s="9" t="s">
        <v>189</v>
      </c>
      <c r="C40" s="9" t="s">
        <v>187</v>
      </c>
      <c r="D40" s="9">
        <v>9</v>
      </c>
      <c r="E40" s="9" t="s">
        <v>18</v>
      </c>
      <c r="F40" s="9">
        <v>1</v>
      </c>
      <c r="G40" s="9">
        <v>650</v>
      </c>
      <c r="H40" s="9">
        <v>603</v>
      </c>
      <c r="I40" s="9">
        <v>168</v>
      </c>
      <c r="J40" s="9">
        <v>28</v>
      </c>
      <c r="K40" s="9">
        <v>4</v>
      </c>
      <c r="L40" s="9">
        <v>22</v>
      </c>
      <c r="M40" s="9">
        <v>270</v>
      </c>
      <c r="N40" s="9">
        <v>64</v>
      </c>
      <c r="O40" s="9">
        <v>36</v>
      </c>
      <c r="P40" s="9">
        <v>4</v>
      </c>
      <c r="Q40" s="9">
        <v>4</v>
      </c>
      <c r="R40" s="9">
        <v>5</v>
      </c>
      <c r="S40" s="25">
        <v>0.32100000000000001</v>
      </c>
      <c r="T40" s="25">
        <v>0.44800000000000001</v>
      </c>
      <c r="U40" s="27">
        <v>0.76900000000000002</v>
      </c>
      <c r="V40" s="9">
        <v>42</v>
      </c>
      <c r="W40" s="9">
        <v>10</v>
      </c>
    </row>
    <row r="41" spans="1:23" x14ac:dyDescent="0.3">
      <c r="A41" s="18" t="s">
        <v>346</v>
      </c>
      <c r="B41" s="9" t="s">
        <v>178</v>
      </c>
      <c r="C41" s="9" t="s">
        <v>72</v>
      </c>
      <c r="D41" s="9">
        <v>8</v>
      </c>
      <c r="E41" s="9" t="s">
        <v>18</v>
      </c>
      <c r="F41" s="9">
        <v>2</v>
      </c>
      <c r="G41" s="9">
        <v>727</v>
      </c>
      <c r="H41" s="9">
        <v>666</v>
      </c>
      <c r="I41" s="9">
        <v>189</v>
      </c>
      <c r="J41" s="9">
        <v>14</v>
      </c>
      <c r="K41" s="9">
        <v>12</v>
      </c>
      <c r="L41" s="9">
        <v>1</v>
      </c>
      <c r="M41" s="9">
        <v>230</v>
      </c>
      <c r="N41" s="9">
        <v>56</v>
      </c>
      <c r="O41" s="9">
        <v>54</v>
      </c>
      <c r="P41" s="9">
        <v>2</v>
      </c>
      <c r="Q41" s="9">
        <v>4</v>
      </c>
      <c r="R41" s="9">
        <v>16</v>
      </c>
      <c r="S41" s="25">
        <v>0.33700000000000002</v>
      </c>
      <c r="T41" s="25">
        <v>0.34499999999999997</v>
      </c>
      <c r="U41" s="27">
        <v>0.68300000000000005</v>
      </c>
      <c r="V41" s="9">
        <v>10</v>
      </c>
      <c r="W41" s="9">
        <v>12</v>
      </c>
    </row>
    <row r="42" spans="1:23" x14ac:dyDescent="0.3">
      <c r="A42" s="18" t="s">
        <v>346</v>
      </c>
      <c r="B42" s="9" t="s">
        <v>191</v>
      </c>
      <c r="C42" s="9" t="s">
        <v>96</v>
      </c>
      <c r="D42" s="9">
        <v>3</v>
      </c>
      <c r="E42" s="9" t="s">
        <v>18</v>
      </c>
      <c r="F42" s="9">
        <v>0</v>
      </c>
      <c r="G42" s="9">
        <v>688</v>
      </c>
      <c r="H42" s="9">
        <v>610</v>
      </c>
      <c r="I42" s="9">
        <v>164</v>
      </c>
      <c r="J42" s="9">
        <v>29</v>
      </c>
      <c r="K42" s="9">
        <v>5</v>
      </c>
      <c r="L42" s="9">
        <v>26</v>
      </c>
      <c r="M42" s="9">
        <v>281</v>
      </c>
      <c r="N42" s="9">
        <v>102</v>
      </c>
      <c r="O42" s="9">
        <v>64</v>
      </c>
      <c r="P42" s="9">
        <v>4</v>
      </c>
      <c r="Q42" s="9">
        <v>8</v>
      </c>
      <c r="R42" s="9">
        <v>9</v>
      </c>
      <c r="S42" s="25">
        <v>0.33800000000000002</v>
      </c>
      <c r="T42" s="25">
        <v>0.46100000000000002</v>
      </c>
      <c r="U42" s="27">
        <v>0.79900000000000004</v>
      </c>
      <c r="V42" s="9">
        <v>57</v>
      </c>
      <c r="W42" s="9">
        <v>17</v>
      </c>
    </row>
    <row r="43" spans="1:23" x14ac:dyDescent="0.3">
      <c r="A43" s="18" t="s">
        <v>346</v>
      </c>
      <c r="B43" s="9" t="s">
        <v>183</v>
      </c>
      <c r="C43" s="9" t="s">
        <v>80</v>
      </c>
      <c r="D43" s="9">
        <v>5</v>
      </c>
      <c r="E43" s="9" t="s">
        <v>18</v>
      </c>
      <c r="F43" s="9">
        <v>0</v>
      </c>
      <c r="G43" s="9">
        <v>600</v>
      </c>
      <c r="H43" s="9">
        <v>502</v>
      </c>
      <c r="I43" s="9">
        <v>139</v>
      </c>
      <c r="J43" s="9">
        <v>18</v>
      </c>
      <c r="K43" s="9">
        <v>3</v>
      </c>
      <c r="L43" s="9">
        <v>23</v>
      </c>
      <c r="M43" s="9">
        <v>232</v>
      </c>
      <c r="N43" s="9">
        <v>80</v>
      </c>
      <c r="O43" s="9">
        <v>89</v>
      </c>
      <c r="P43" s="9">
        <v>3</v>
      </c>
      <c r="Q43" s="9">
        <v>4</v>
      </c>
      <c r="R43" s="9">
        <v>11</v>
      </c>
      <c r="S43" s="25">
        <v>0.38600000000000001</v>
      </c>
      <c r="T43" s="25">
        <v>0.46200000000000002</v>
      </c>
      <c r="U43" s="27">
        <v>0.84799999999999998</v>
      </c>
      <c r="V43" s="9">
        <v>0</v>
      </c>
      <c r="W43" s="9">
        <v>4</v>
      </c>
    </row>
    <row r="44" spans="1:23" x14ac:dyDescent="0.3">
      <c r="A44" s="18" t="s">
        <v>346</v>
      </c>
      <c r="B44" s="9" t="s">
        <v>173</v>
      </c>
      <c r="C44" s="9" t="s">
        <v>65</v>
      </c>
      <c r="D44" s="9">
        <v>3</v>
      </c>
      <c r="E44" s="9" t="s">
        <v>18</v>
      </c>
      <c r="F44" s="9">
        <v>2</v>
      </c>
      <c r="G44" s="9">
        <v>643</v>
      </c>
      <c r="H44" s="9">
        <v>563</v>
      </c>
      <c r="I44" s="9">
        <v>141</v>
      </c>
      <c r="J44" s="9">
        <v>27</v>
      </c>
      <c r="K44" s="9">
        <v>2</v>
      </c>
      <c r="L44" s="9">
        <v>38</v>
      </c>
      <c r="M44" s="9">
        <v>286</v>
      </c>
      <c r="N44" s="9">
        <v>111</v>
      </c>
      <c r="O44" s="9">
        <v>70</v>
      </c>
      <c r="P44" s="9">
        <v>2</v>
      </c>
      <c r="Q44" s="9">
        <v>5</v>
      </c>
      <c r="R44" s="9">
        <v>12</v>
      </c>
      <c r="S44" s="25">
        <v>0.33300000000000002</v>
      </c>
      <c r="T44" s="25">
        <v>0.50800000000000001</v>
      </c>
      <c r="U44" s="27">
        <v>0.84099999999999997</v>
      </c>
      <c r="V44" s="9">
        <v>15</v>
      </c>
      <c r="W44" s="9">
        <v>6</v>
      </c>
    </row>
    <row r="45" spans="1:23" x14ac:dyDescent="0.3">
      <c r="A45" s="18" t="s">
        <v>346</v>
      </c>
      <c r="B45" s="9" t="s">
        <v>202</v>
      </c>
      <c r="C45" s="9" t="s">
        <v>200</v>
      </c>
      <c r="D45" s="9">
        <v>1</v>
      </c>
      <c r="E45" s="9" t="s">
        <v>15</v>
      </c>
      <c r="F45" s="9">
        <v>1</v>
      </c>
      <c r="G45" s="9">
        <v>539</v>
      </c>
      <c r="H45" s="9">
        <v>461</v>
      </c>
      <c r="I45" s="9">
        <v>117</v>
      </c>
      <c r="J45" s="9">
        <v>18</v>
      </c>
      <c r="K45" s="9">
        <v>3</v>
      </c>
      <c r="L45" s="9">
        <v>17</v>
      </c>
      <c r="M45" s="9">
        <v>192</v>
      </c>
      <c r="N45" s="9">
        <v>72</v>
      </c>
      <c r="O45" s="9">
        <v>69</v>
      </c>
      <c r="P45" s="9">
        <v>3</v>
      </c>
      <c r="Q45" s="9">
        <v>5</v>
      </c>
      <c r="R45" s="9">
        <v>8</v>
      </c>
      <c r="S45" s="25">
        <v>0.35099999999999998</v>
      </c>
      <c r="T45" s="25">
        <v>0.41599999999999998</v>
      </c>
      <c r="U45" s="27">
        <v>0.76800000000000002</v>
      </c>
      <c r="V45" s="9">
        <v>9</v>
      </c>
      <c r="W45" s="9">
        <v>6</v>
      </c>
    </row>
    <row r="46" spans="1:23" x14ac:dyDescent="0.3">
      <c r="A46" s="18" t="s">
        <v>346</v>
      </c>
      <c r="B46" s="9" t="s">
        <v>193</v>
      </c>
      <c r="C46" s="9" t="s">
        <v>96</v>
      </c>
      <c r="D46" s="9">
        <v>3</v>
      </c>
      <c r="E46" s="9" t="s">
        <v>18</v>
      </c>
      <c r="F46" s="9">
        <v>1</v>
      </c>
      <c r="G46" s="9">
        <v>572</v>
      </c>
      <c r="H46" s="9">
        <v>497</v>
      </c>
      <c r="I46" s="9">
        <v>123</v>
      </c>
      <c r="J46" s="9">
        <v>24</v>
      </c>
      <c r="K46" s="9">
        <v>2</v>
      </c>
      <c r="L46" s="9">
        <v>24</v>
      </c>
      <c r="M46" s="9">
        <v>223</v>
      </c>
      <c r="N46" s="9">
        <v>63</v>
      </c>
      <c r="O46" s="9">
        <v>65</v>
      </c>
      <c r="P46" s="9">
        <v>2</v>
      </c>
      <c r="Q46" s="9">
        <v>2</v>
      </c>
      <c r="R46" s="9">
        <v>15</v>
      </c>
      <c r="S46" s="25">
        <v>0.33600000000000002</v>
      </c>
      <c r="T46" s="25">
        <v>0.44900000000000001</v>
      </c>
      <c r="U46" s="27">
        <v>0.78400000000000003</v>
      </c>
      <c r="V46" s="9">
        <v>8</v>
      </c>
      <c r="W46" s="9">
        <v>5</v>
      </c>
    </row>
    <row r="47" spans="1:23" x14ac:dyDescent="0.3">
      <c r="A47" s="18" t="s">
        <v>346</v>
      </c>
      <c r="B47" s="9" t="s">
        <v>199</v>
      </c>
      <c r="C47" s="9" t="s">
        <v>200</v>
      </c>
      <c r="D47" s="9">
        <v>2</v>
      </c>
      <c r="E47" s="9" t="s">
        <v>18</v>
      </c>
      <c r="F47" s="9">
        <v>2</v>
      </c>
      <c r="G47" s="9">
        <v>506</v>
      </c>
      <c r="H47" s="9">
        <v>463</v>
      </c>
      <c r="I47" s="9">
        <v>139</v>
      </c>
      <c r="J47" s="9">
        <v>24</v>
      </c>
      <c r="K47" s="9">
        <v>4</v>
      </c>
      <c r="L47" s="9">
        <v>23</v>
      </c>
      <c r="M47" s="9">
        <v>240</v>
      </c>
      <c r="N47" s="9">
        <v>78</v>
      </c>
      <c r="O47" s="9">
        <v>40</v>
      </c>
      <c r="P47" s="9">
        <v>3</v>
      </c>
      <c r="Q47" s="9">
        <v>0</v>
      </c>
      <c r="R47" s="9">
        <v>0</v>
      </c>
      <c r="S47" s="25">
        <v>0.36</v>
      </c>
      <c r="T47" s="25">
        <v>0.51800000000000002</v>
      </c>
      <c r="U47" s="27">
        <v>0.878</v>
      </c>
      <c r="V47" s="9">
        <v>2</v>
      </c>
      <c r="W47" s="9">
        <v>1</v>
      </c>
    </row>
    <row r="48" spans="1:23" x14ac:dyDescent="0.3">
      <c r="A48" s="18" t="s">
        <v>346</v>
      </c>
      <c r="B48" s="9" t="s">
        <v>180</v>
      </c>
      <c r="C48" s="9" t="s">
        <v>72</v>
      </c>
      <c r="D48" s="9">
        <v>8</v>
      </c>
      <c r="E48" s="9" t="s">
        <v>18</v>
      </c>
      <c r="F48" s="9">
        <v>1</v>
      </c>
      <c r="G48" s="9">
        <v>698</v>
      </c>
      <c r="H48" s="9">
        <v>581</v>
      </c>
      <c r="I48" s="9">
        <v>146</v>
      </c>
      <c r="J48" s="9">
        <v>29</v>
      </c>
      <c r="K48" s="9">
        <v>7</v>
      </c>
      <c r="L48" s="9">
        <v>12</v>
      </c>
      <c r="M48" s="9">
        <v>225</v>
      </c>
      <c r="N48" s="9">
        <v>50</v>
      </c>
      <c r="O48" s="9">
        <v>107</v>
      </c>
      <c r="P48" s="9">
        <v>7</v>
      </c>
      <c r="Q48" s="9">
        <v>0</v>
      </c>
      <c r="R48" s="9">
        <v>0</v>
      </c>
      <c r="S48" s="25">
        <v>0.374</v>
      </c>
      <c r="T48" s="25">
        <v>0.38700000000000001</v>
      </c>
      <c r="U48" s="27">
        <v>0.76100000000000001</v>
      </c>
      <c r="V48" s="9">
        <v>17</v>
      </c>
      <c r="W48" s="9">
        <v>9</v>
      </c>
    </row>
    <row r="49" spans="1:23" x14ac:dyDescent="0.3">
      <c r="A49" s="18" t="s">
        <v>346</v>
      </c>
      <c r="B49" s="9" t="s">
        <v>169</v>
      </c>
      <c r="C49" s="9" t="s">
        <v>57</v>
      </c>
      <c r="D49" s="9">
        <v>8</v>
      </c>
      <c r="E49" s="9" t="s">
        <v>18</v>
      </c>
      <c r="F49" s="9">
        <v>1</v>
      </c>
      <c r="G49" s="9">
        <v>572</v>
      </c>
      <c r="H49" s="9">
        <v>519</v>
      </c>
      <c r="I49" s="9">
        <v>156</v>
      </c>
      <c r="J49" s="9">
        <v>29</v>
      </c>
      <c r="K49" s="9">
        <v>4</v>
      </c>
      <c r="L49" s="9">
        <v>20</v>
      </c>
      <c r="M49" s="9">
        <v>253</v>
      </c>
      <c r="N49" s="9">
        <v>74</v>
      </c>
      <c r="O49" s="9">
        <v>48</v>
      </c>
      <c r="P49" s="9">
        <v>4</v>
      </c>
      <c r="Q49" s="9">
        <v>0</v>
      </c>
      <c r="R49" s="9">
        <v>0</v>
      </c>
      <c r="S49" s="25">
        <v>0.36399999999999999</v>
      </c>
      <c r="T49" s="25">
        <v>0.48699999999999999</v>
      </c>
      <c r="U49" s="27">
        <v>0.85199999999999998</v>
      </c>
      <c r="V49" s="9">
        <v>4</v>
      </c>
      <c r="W49" s="9">
        <v>6</v>
      </c>
    </row>
    <row r="50" spans="1:23" x14ac:dyDescent="0.3">
      <c r="A50" s="18" t="s">
        <v>346</v>
      </c>
      <c r="B50" s="9" t="s">
        <v>195</v>
      </c>
      <c r="C50" s="9" t="s">
        <v>96</v>
      </c>
      <c r="D50" s="9">
        <v>3</v>
      </c>
      <c r="E50" s="9" t="s">
        <v>18</v>
      </c>
      <c r="F50" s="9">
        <v>2</v>
      </c>
      <c r="G50" s="9">
        <v>665</v>
      </c>
      <c r="H50" s="9">
        <v>592</v>
      </c>
      <c r="I50" s="9">
        <v>165</v>
      </c>
      <c r="J50" s="9">
        <v>40</v>
      </c>
      <c r="K50" s="9">
        <v>2</v>
      </c>
      <c r="L50" s="9">
        <v>18</v>
      </c>
      <c r="M50" s="9">
        <v>263</v>
      </c>
      <c r="N50" s="9">
        <v>86</v>
      </c>
      <c r="O50" s="9">
        <v>55</v>
      </c>
      <c r="P50" s="9">
        <v>5</v>
      </c>
      <c r="Q50" s="9">
        <v>8</v>
      </c>
      <c r="R50" s="9">
        <v>13</v>
      </c>
      <c r="S50" s="25">
        <v>0.34100000000000003</v>
      </c>
      <c r="T50" s="25">
        <v>0.44400000000000001</v>
      </c>
      <c r="U50" s="27">
        <v>0.78500000000000003</v>
      </c>
      <c r="V50" s="9">
        <v>26</v>
      </c>
      <c r="W50" s="9">
        <v>7</v>
      </c>
    </row>
    <row r="51" spans="1:23" x14ac:dyDescent="0.3">
      <c r="A51" s="18" t="s">
        <v>346</v>
      </c>
      <c r="B51" s="9" t="s">
        <v>171</v>
      </c>
      <c r="C51" s="9" t="s">
        <v>57</v>
      </c>
      <c r="D51" s="9">
        <v>7</v>
      </c>
      <c r="E51" s="9" t="s">
        <v>15</v>
      </c>
      <c r="F51" s="9">
        <v>3</v>
      </c>
      <c r="G51" s="9">
        <v>504</v>
      </c>
      <c r="H51" s="9">
        <v>409</v>
      </c>
      <c r="I51" s="9">
        <v>95</v>
      </c>
      <c r="J51" s="9">
        <v>12</v>
      </c>
      <c r="K51" s="9">
        <v>5</v>
      </c>
      <c r="L51" s="9">
        <v>18</v>
      </c>
      <c r="M51" s="9">
        <v>171</v>
      </c>
      <c r="N51" s="9">
        <v>60</v>
      </c>
      <c r="O51" s="9">
        <v>89</v>
      </c>
      <c r="P51" s="9">
        <v>5</v>
      </c>
      <c r="Q51" s="9">
        <v>0</v>
      </c>
      <c r="R51" s="9">
        <v>0</v>
      </c>
      <c r="S51" s="25">
        <v>0.376</v>
      </c>
      <c r="T51" s="25">
        <v>0.41799999999999998</v>
      </c>
      <c r="U51" s="27">
        <v>0.79400000000000004</v>
      </c>
      <c r="V51" s="9">
        <v>2</v>
      </c>
      <c r="W51" s="9">
        <v>5</v>
      </c>
    </row>
    <row r="52" spans="1:23" x14ac:dyDescent="0.3">
      <c r="A52" s="18" t="s">
        <v>346</v>
      </c>
      <c r="B52" s="9" t="s">
        <v>175</v>
      </c>
      <c r="C52" s="9" t="s">
        <v>65</v>
      </c>
      <c r="D52" s="9">
        <v>3</v>
      </c>
      <c r="E52" s="9" t="s">
        <v>15</v>
      </c>
      <c r="F52" s="9">
        <v>2</v>
      </c>
      <c r="G52" s="9">
        <v>459</v>
      </c>
      <c r="H52" s="9">
        <v>370</v>
      </c>
      <c r="I52" s="9">
        <v>98</v>
      </c>
      <c r="J52" s="9">
        <v>13</v>
      </c>
      <c r="K52" s="9">
        <v>1</v>
      </c>
      <c r="L52" s="9">
        <v>11</v>
      </c>
      <c r="M52" s="9">
        <v>146</v>
      </c>
      <c r="N52" s="9">
        <v>54</v>
      </c>
      <c r="O52" s="9">
        <v>85</v>
      </c>
      <c r="P52" s="9">
        <v>0</v>
      </c>
      <c r="Q52" s="9">
        <v>0</v>
      </c>
      <c r="R52" s="9">
        <v>0</v>
      </c>
      <c r="S52" s="25">
        <v>0.40200000000000002</v>
      </c>
      <c r="T52" s="25">
        <v>0.39500000000000002</v>
      </c>
      <c r="U52" s="27">
        <v>0.79700000000000004</v>
      </c>
      <c r="V52" s="9">
        <v>0</v>
      </c>
      <c r="W52" s="9">
        <v>2</v>
      </c>
    </row>
    <row r="53" spans="1:23" x14ac:dyDescent="0.3">
      <c r="A53" s="18" t="s">
        <v>346</v>
      </c>
      <c r="B53" s="9" t="s">
        <v>206</v>
      </c>
      <c r="C53" s="9" t="s">
        <v>200</v>
      </c>
      <c r="D53" s="9">
        <v>1</v>
      </c>
      <c r="E53" s="9" t="s">
        <v>18</v>
      </c>
      <c r="F53" s="9">
        <v>3</v>
      </c>
      <c r="G53" s="9">
        <v>593</v>
      </c>
      <c r="H53" s="9">
        <v>524</v>
      </c>
      <c r="I53" s="9">
        <v>156</v>
      </c>
      <c r="J53" s="9">
        <v>19</v>
      </c>
      <c r="K53" s="9">
        <v>4</v>
      </c>
      <c r="L53" s="9">
        <v>11</v>
      </c>
      <c r="M53" s="9">
        <v>216</v>
      </c>
      <c r="N53" s="9">
        <v>67</v>
      </c>
      <c r="O53" s="9">
        <v>60</v>
      </c>
      <c r="P53" s="9">
        <v>3</v>
      </c>
      <c r="Q53" s="9">
        <v>5</v>
      </c>
      <c r="R53" s="9">
        <v>14</v>
      </c>
      <c r="S53" s="25">
        <v>0.37</v>
      </c>
      <c r="T53" s="25">
        <v>0.41199999999999998</v>
      </c>
      <c r="U53" s="27">
        <v>0.78200000000000003</v>
      </c>
      <c r="V53" s="9">
        <v>3</v>
      </c>
      <c r="W53" s="9">
        <v>4</v>
      </c>
    </row>
    <row r="54" spans="1:23" x14ac:dyDescent="0.3">
      <c r="A54" s="19" t="s">
        <v>349</v>
      </c>
      <c r="B54" s="9" t="s">
        <v>322</v>
      </c>
      <c r="C54" s="9" t="s">
        <v>80</v>
      </c>
      <c r="D54" s="9">
        <v>5</v>
      </c>
      <c r="E54" s="9" t="s">
        <v>18</v>
      </c>
      <c r="F54" s="9">
        <v>1</v>
      </c>
      <c r="G54" s="9">
        <v>684</v>
      </c>
      <c r="H54" s="9">
        <v>592</v>
      </c>
      <c r="I54" s="9">
        <v>170</v>
      </c>
      <c r="J54" s="9">
        <v>32</v>
      </c>
      <c r="K54" s="9">
        <v>3</v>
      </c>
      <c r="L54" s="9">
        <v>29</v>
      </c>
      <c r="M54" s="9">
        <v>295</v>
      </c>
      <c r="N54" s="9">
        <v>98</v>
      </c>
      <c r="O54" s="9">
        <v>82</v>
      </c>
      <c r="P54" s="9">
        <v>4</v>
      </c>
      <c r="Q54" s="9">
        <v>0</v>
      </c>
      <c r="R54" s="9">
        <v>0</v>
      </c>
      <c r="S54" s="25">
        <v>0.378</v>
      </c>
      <c r="T54" s="25">
        <v>0.498</v>
      </c>
      <c r="U54" s="27">
        <v>0.876</v>
      </c>
      <c r="V54" s="9">
        <v>4</v>
      </c>
      <c r="W54" s="9">
        <v>2</v>
      </c>
    </row>
    <row r="55" spans="1:23" x14ac:dyDescent="0.3">
      <c r="A55" s="19" t="s">
        <v>349</v>
      </c>
      <c r="B55" s="9" t="s">
        <v>311</v>
      </c>
      <c r="C55" s="9" t="s">
        <v>52</v>
      </c>
      <c r="D55" s="9">
        <v>9</v>
      </c>
      <c r="E55" s="9" t="s">
        <v>18</v>
      </c>
      <c r="F55" s="9">
        <v>1</v>
      </c>
      <c r="G55" s="9">
        <v>611</v>
      </c>
      <c r="H55" s="9">
        <v>562</v>
      </c>
      <c r="I55" s="9">
        <v>134</v>
      </c>
      <c r="J55" s="9">
        <v>19</v>
      </c>
      <c r="K55" s="9">
        <v>2</v>
      </c>
      <c r="L55" s="9">
        <v>27</v>
      </c>
      <c r="M55" s="9">
        <v>238</v>
      </c>
      <c r="N55" s="9">
        <v>61</v>
      </c>
      <c r="O55" s="9">
        <v>49</v>
      </c>
      <c r="P55" s="9">
        <v>0</v>
      </c>
      <c r="Q55" s="9">
        <v>0</v>
      </c>
      <c r="R55" s="9">
        <v>0</v>
      </c>
      <c r="S55" s="25">
        <v>0.3</v>
      </c>
      <c r="T55" s="25">
        <v>0.42299999999999999</v>
      </c>
      <c r="U55" s="27">
        <v>0.72299999999999998</v>
      </c>
      <c r="V55" s="9">
        <v>2</v>
      </c>
      <c r="W55" s="9">
        <v>1</v>
      </c>
    </row>
    <row r="56" spans="1:23" x14ac:dyDescent="0.3">
      <c r="A56" s="19" t="s">
        <v>349</v>
      </c>
      <c r="B56" s="9" t="s">
        <v>320</v>
      </c>
      <c r="C56" s="9" t="s">
        <v>72</v>
      </c>
      <c r="D56" s="9">
        <v>7</v>
      </c>
      <c r="E56" s="9" t="s">
        <v>15</v>
      </c>
      <c r="F56" s="9">
        <v>0</v>
      </c>
      <c r="G56" s="9">
        <v>690</v>
      </c>
      <c r="H56" s="9">
        <v>599</v>
      </c>
      <c r="I56" s="9">
        <v>218</v>
      </c>
      <c r="J56" s="9">
        <v>30</v>
      </c>
      <c r="K56" s="9">
        <v>5</v>
      </c>
      <c r="L56" s="9">
        <v>3</v>
      </c>
      <c r="M56" s="9">
        <v>267</v>
      </c>
      <c r="N56" s="9">
        <v>55</v>
      </c>
      <c r="O56" s="9">
        <v>74</v>
      </c>
      <c r="P56" s="9">
        <v>1</v>
      </c>
      <c r="Q56" s="9">
        <v>3</v>
      </c>
      <c r="R56" s="9">
        <v>17</v>
      </c>
      <c r="S56" s="25">
        <v>0.433</v>
      </c>
      <c r="T56" s="25">
        <v>0.44600000000000001</v>
      </c>
      <c r="U56" s="27">
        <v>0.879</v>
      </c>
      <c r="V56" s="9">
        <v>38</v>
      </c>
      <c r="W56" s="9">
        <v>16</v>
      </c>
    </row>
    <row r="57" spans="1:23" x14ac:dyDescent="0.3">
      <c r="A57" s="19" t="s">
        <v>349</v>
      </c>
      <c r="B57" s="9" t="s">
        <v>328</v>
      </c>
      <c r="C57" s="9" t="s">
        <v>90</v>
      </c>
      <c r="D57" s="9">
        <v>9</v>
      </c>
      <c r="E57" s="9" t="s">
        <v>18</v>
      </c>
      <c r="F57" s="9">
        <v>0</v>
      </c>
      <c r="G57" s="9">
        <v>653</v>
      </c>
      <c r="H57" s="9">
        <v>594</v>
      </c>
      <c r="I57" s="9">
        <v>167</v>
      </c>
      <c r="J57" s="9">
        <v>25</v>
      </c>
      <c r="K57" s="9">
        <v>1</v>
      </c>
      <c r="L57" s="9">
        <v>14</v>
      </c>
      <c r="M57" s="9">
        <v>236</v>
      </c>
      <c r="N57" s="9">
        <v>82</v>
      </c>
      <c r="O57" s="9">
        <v>44</v>
      </c>
      <c r="P57" s="9">
        <v>6</v>
      </c>
      <c r="Q57" s="9">
        <v>4</v>
      </c>
      <c r="R57" s="9">
        <v>20</v>
      </c>
      <c r="S57" s="25">
        <v>0.33500000000000002</v>
      </c>
      <c r="T57" s="25">
        <v>0.39700000000000002</v>
      </c>
      <c r="U57" s="27">
        <v>0.73199999999999998</v>
      </c>
      <c r="V57" s="9">
        <v>41</v>
      </c>
      <c r="W57" s="9">
        <v>6</v>
      </c>
    </row>
    <row r="58" spans="1:23" x14ac:dyDescent="0.3">
      <c r="A58" s="19" t="s">
        <v>349</v>
      </c>
      <c r="B58" s="9" t="s">
        <v>324</v>
      </c>
      <c r="C58" s="9" t="s">
        <v>84</v>
      </c>
      <c r="D58" s="9">
        <v>4</v>
      </c>
      <c r="E58" s="9" t="s">
        <v>18</v>
      </c>
      <c r="F58" s="9">
        <v>2</v>
      </c>
      <c r="G58" s="9">
        <v>635</v>
      </c>
      <c r="H58" s="9">
        <v>527</v>
      </c>
      <c r="I58" s="9">
        <v>147</v>
      </c>
      <c r="J58" s="9">
        <v>25</v>
      </c>
      <c r="K58" s="9">
        <v>1</v>
      </c>
      <c r="L58" s="9">
        <v>20</v>
      </c>
      <c r="M58" s="9">
        <v>234</v>
      </c>
      <c r="N58" s="9">
        <v>77</v>
      </c>
      <c r="O58" s="9">
        <v>89</v>
      </c>
      <c r="P58" s="9">
        <v>8</v>
      </c>
      <c r="Q58" s="9">
        <v>4</v>
      </c>
      <c r="R58" s="9">
        <v>8</v>
      </c>
      <c r="S58" s="25">
        <v>0.38900000000000001</v>
      </c>
      <c r="T58" s="25">
        <v>0.44400000000000001</v>
      </c>
      <c r="U58" s="27">
        <v>0.83299999999999996</v>
      </c>
      <c r="V58" s="9">
        <v>20</v>
      </c>
      <c r="W58" s="9">
        <v>9</v>
      </c>
    </row>
    <row r="59" spans="1:23" x14ac:dyDescent="0.3">
      <c r="A59" s="19" t="s">
        <v>349</v>
      </c>
      <c r="B59" s="9" t="s">
        <v>331</v>
      </c>
      <c r="C59" s="9" t="s">
        <v>96</v>
      </c>
      <c r="D59" s="9">
        <v>2</v>
      </c>
      <c r="E59" s="9" t="s">
        <v>15</v>
      </c>
      <c r="F59" s="9">
        <v>0</v>
      </c>
      <c r="G59" s="9">
        <v>604</v>
      </c>
      <c r="H59" s="9">
        <v>506</v>
      </c>
      <c r="I59" s="9">
        <v>146</v>
      </c>
      <c r="J59" s="9">
        <v>25</v>
      </c>
      <c r="K59" s="9">
        <v>1</v>
      </c>
      <c r="L59" s="9">
        <v>29</v>
      </c>
      <c r="M59" s="9">
        <v>260</v>
      </c>
      <c r="N59" s="9">
        <v>93</v>
      </c>
      <c r="O59" s="9">
        <v>86</v>
      </c>
      <c r="P59" s="9">
        <v>4</v>
      </c>
      <c r="Q59" s="9">
        <v>8</v>
      </c>
      <c r="R59" s="9">
        <v>8</v>
      </c>
      <c r="S59" s="25">
        <v>0.39100000000000001</v>
      </c>
      <c r="T59" s="25">
        <v>0.51400000000000001</v>
      </c>
      <c r="U59" s="27">
        <v>0.90500000000000003</v>
      </c>
      <c r="V59" s="9">
        <v>25</v>
      </c>
      <c r="W59" s="9">
        <v>5</v>
      </c>
    </row>
    <row r="60" spans="1:23" x14ac:dyDescent="0.3">
      <c r="A60" s="19" t="s">
        <v>349</v>
      </c>
      <c r="B60" s="9" t="s">
        <v>317</v>
      </c>
      <c r="C60" s="9" t="s">
        <v>75</v>
      </c>
      <c r="D60" s="9">
        <v>8</v>
      </c>
      <c r="E60" s="9" t="s">
        <v>18</v>
      </c>
      <c r="F60" s="9">
        <v>2</v>
      </c>
      <c r="G60" s="9">
        <v>600</v>
      </c>
      <c r="H60" s="9">
        <v>530</v>
      </c>
      <c r="I60" s="9">
        <v>149</v>
      </c>
      <c r="J60" s="9">
        <v>27</v>
      </c>
      <c r="K60" s="9">
        <v>1</v>
      </c>
      <c r="L60" s="9">
        <v>10</v>
      </c>
      <c r="M60" s="9">
        <v>208</v>
      </c>
      <c r="N60" s="9">
        <v>53</v>
      </c>
      <c r="O60" s="9">
        <v>66</v>
      </c>
      <c r="P60" s="9">
        <v>0</v>
      </c>
      <c r="Q60" s="9">
        <v>1</v>
      </c>
      <c r="R60" s="9">
        <v>11</v>
      </c>
      <c r="S60" s="25">
        <v>0.36</v>
      </c>
      <c r="T60" s="25">
        <v>0.39200000000000002</v>
      </c>
      <c r="U60" s="27">
        <v>0.753</v>
      </c>
      <c r="V60" s="9">
        <v>2</v>
      </c>
      <c r="W60" s="9">
        <v>1</v>
      </c>
    </row>
    <row r="61" spans="1:23" x14ac:dyDescent="0.3">
      <c r="A61" s="19" t="s">
        <v>349</v>
      </c>
      <c r="B61" s="9" t="s">
        <v>323</v>
      </c>
      <c r="C61" s="9" t="s">
        <v>80</v>
      </c>
      <c r="D61" s="9">
        <v>5</v>
      </c>
      <c r="E61" s="9" t="s">
        <v>15</v>
      </c>
      <c r="F61" s="9">
        <v>2</v>
      </c>
      <c r="G61" s="9">
        <v>664</v>
      </c>
      <c r="H61" s="9">
        <v>589</v>
      </c>
      <c r="I61" s="9">
        <v>150</v>
      </c>
      <c r="J61" s="9">
        <v>23</v>
      </c>
      <c r="K61" s="9">
        <v>4</v>
      </c>
      <c r="L61" s="9">
        <v>37</v>
      </c>
      <c r="M61" s="9">
        <v>292</v>
      </c>
      <c r="N61" s="9">
        <v>107</v>
      </c>
      <c r="O61" s="9">
        <v>68</v>
      </c>
      <c r="P61" s="9">
        <v>3</v>
      </c>
      <c r="Q61" s="9">
        <v>4</v>
      </c>
      <c r="R61" s="9">
        <v>8</v>
      </c>
      <c r="S61" s="25">
        <v>0.33300000000000002</v>
      </c>
      <c r="T61" s="25">
        <v>0.496</v>
      </c>
      <c r="U61" s="27">
        <v>0.82899999999999996</v>
      </c>
      <c r="V61" s="9">
        <v>2</v>
      </c>
      <c r="W61" s="9">
        <v>5</v>
      </c>
    </row>
    <row r="62" spans="1:23" x14ac:dyDescent="0.3">
      <c r="A62" s="19" t="s">
        <v>349</v>
      </c>
      <c r="B62" s="9" t="s">
        <v>341</v>
      </c>
      <c r="C62" s="9" t="s">
        <v>96</v>
      </c>
      <c r="D62" s="9">
        <v>1</v>
      </c>
      <c r="E62" s="9" t="s">
        <v>15</v>
      </c>
      <c r="F62" s="9">
        <v>0</v>
      </c>
      <c r="G62" s="9">
        <v>494</v>
      </c>
      <c r="H62" s="9">
        <v>459</v>
      </c>
      <c r="I62" s="9">
        <v>131</v>
      </c>
      <c r="J62" s="9">
        <v>16</v>
      </c>
      <c r="K62" s="9">
        <v>2</v>
      </c>
      <c r="L62" s="9">
        <v>13</v>
      </c>
      <c r="M62" s="9">
        <v>190</v>
      </c>
      <c r="N62" s="9">
        <v>57</v>
      </c>
      <c r="O62" s="9">
        <v>27</v>
      </c>
      <c r="P62" s="9">
        <v>2</v>
      </c>
      <c r="Q62" s="9">
        <v>4</v>
      </c>
      <c r="R62" s="9">
        <v>14</v>
      </c>
      <c r="S62" s="25">
        <v>0.32500000000000001</v>
      </c>
      <c r="T62" s="25">
        <v>0.41399999999999998</v>
      </c>
      <c r="U62" s="27">
        <v>0.73899999999999999</v>
      </c>
      <c r="V62" s="9">
        <v>0</v>
      </c>
      <c r="W62" s="9">
        <v>1</v>
      </c>
    </row>
    <row r="63" spans="1:23" x14ac:dyDescent="0.3">
      <c r="A63" s="19" t="s">
        <v>349</v>
      </c>
      <c r="B63" s="9" t="s">
        <v>314</v>
      </c>
      <c r="C63" s="9" t="s">
        <v>65</v>
      </c>
      <c r="D63" s="9">
        <v>3</v>
      </c>
      <c r="E63" s="9" t="s">
        <v>18</v>
      </c>
      <c r="F63" s="9">
        <v>1</v>
      </c>
      <c r="G63" s="9">
        <v>586</v>
      </c>
      <c r="H63" s="9">
        <v>527</v>
      </c>
      <c r="I63" s="9">
        <v>137</v>
      </c>
      <c r="J63" s="9">
        <v>32</v>
      </c>
      <c r="K63" s="9">
        <v>6</v>
      </c>
      <c r="L63" s="9">
        <v>19</v>
      </c>
      <c r="M63" s="9">
        <v>238</v>
      </c>
      <c r="N63" s="9">
        <v>91</v>
      </c>
      <c r="O63" s="9">
        <v>50</v>
      </c>
      <c r="P63" s="9">
        <v>5</v>
      </c>
      <c r="Q63" s="9">
        <v>4</v>
      </c>
      <c r="R63" s="9">
        <v>10</v>
      </c>
      <c r="S63" s="25">
        <v>0.32800000000000001</v>
      </c>
      <c r="T63" s="25">
        <v>0.45200000000000001</v>
      </c>
      <c r="U63" s="27">
        <v>0.77900000000000003</v>
      </c>
      <c r="V63" s="9">
        <v>10</v>
      </c>
      <c r="W63" s="9">
        <v>5</v>
      </c>
    </row>
    <row r="64" spans="1:23" x14ac:dyDescent="0.3">
      <c r="A64" s="19" t="s">
        <v>349</v>
      </c>
      <c r="B64" s="9" t="s">
        <v>333</v>
      </c>
      <c r="C64" s="9" t="s">
        <v>96</v>
      </c>
      <c r="D64" s="9">
        <v>2</v>
      </c>
      <c r="E64" s="9" t="s">
        <v>15</v>
      </c>
      <c r="F64" s="9">
        <v>2</v>
      </c>
      <c r="G64" s="9">
        <v>594</v>
      </c>
      <c r="H64" s="9">
        <v>565</v>
      </c>
      <c r="I64" s="9">
        <v>184</v>
      </c>
      <c r="J64" s="9">
        <v>18</v>
      </c>
      <c r="K64" s="9">
        <v>5</v>
      </c>
      <c r="L64" s="9">
        <v>12</v>
      </c>
      <c r="M64" s="9">
        <v>248</v>
      </c>
      <c r="N64" s="9">
        <v>69</v>
      </c>
      <c r="O64" s="9">
        <v>18</v>
      </c>
      <c r="P64" s="9">
        <v>4</v>
      </c>
      <c r="Q64" s="9">
        <v>2</v>
      </c>
      <c r="R64" s="9">
        <v>2</v>
      </c>
      <c r="S64" s="25">
        <v>0.35</v>
      </c>
      <c r="T64" s="25">
        <v>0.439</v>
      </c>
      <c r="U64" s="27">
        <v>0.78900000000000003</v>
      </c>
      <c r="V64" s="9">
        <v>22</v>
      </c>
      <c r="W64" s="9">
        <v>14</v>
      </c>
    </row>
    <row r="65" spans="1:23" x14ac:dyDescent="0.3">
      <c r="A65" s="19" t="s">
        <v>349</v>
      </c>
      <c r="B65" s="9" t="s">
        <v>326</v>
      </c>
      <c r="C65" s="9" t="s">
        <v>84</v>
      </c>
      <c r="D65" s="9">
        <v>3</v>
      </c>
      <c r="E65" s="9" t="s">
        <v>42</v>
      </c>
      <c r="F65" s="9">
        <v>0</v>
      </c>
      <c r="G65" s="9">
        <v>729</v>
      </c>
      <c r="H65" s="9">
        <v>655</v>
      </c>
      <c r="I65" s="9">
        <v>198</v>
      </c>
      <c r="J65" s="9">
        <v>51</v>
      </c>
      <c r="K65" s="9">
        <v>3</v>
      </c>
      <c r="L65" s="9">
        <v>7</v>
      </c>
      <c r="M65" s="9">
        <v>276</v>
      </c>
      <c r="N65" s="9">
        <v>52</v>
      </c>
      <c r="O65" s="9">
        <v>62</v>
      </c>
      <c r="P65" s="9">
        <v>3</v>
      </c>
      <c r="Q65" s="9">
        <v>7</v>
      </c>
      <c r="R65" s="9">
        <v>8</v>
      </c>
      <c r="S65" s="25">
        <v>0.36199999999999999</v>
      </c>
      <c r="T65" s="25">
        <v>0.42099999999999999</v>
      </c>
      <c r="U65" s="27">
        <v>0.78300000000000003</v>
      </c>
      <c r="V65" s="9">
        <v>13</v>
      </c>
      <c r="W65" s="9">
        <v>9</v>
      </c>
    </row>
    <row r="66" spans="1:23" x14ac:dyDescent="0.3">
      <c r="A66" s="19" t="s">
        <v>349</v>
      </c>
      <c r="B66" s="9" t="s">
        <v>313</v>
      </c>
      <c r="C66" s="9" t="s">
        <v>234</v>
      </c>
      <c r="D66" s="9">
        <v>5</v>
      </c>
      <c r="E66" s="9" t="s">
        <v>18</v>
      </c>
      <c r="F66" s="9">
        <v>2</v>
      </c>
      <c r="G66" s="9">
        <v>672</v>
      </c>
      <c r="H66" s="9">
        <v>617</v>
      </c>
      <c r="I66" s="9">
        <v>176</v>
      </c>
      <c r="J66" s="9">
        <v>26</v>
      </c>
      <c r="K66" s="9">
        <v>4</v>
      </c>
      <c r="L66" s="9">
        <v>36</v>
      </c>
      <c r="M66" s="9">
        <v>318</v>
      </c>
      <c r="N66" s="9">
        <v>109</v>
      </c>
      <c r="O66" s="9">
        <v>51</v>
      </c>
      <c r="P66" s="9">
        <v>3</v>
      </c>
      <c r="Q66" s="9">
        <v>0</v>
      </c>
      <c r="R66" s="9">
        <v>0</v>
      </c>
      <c r="S66" s="25">
        <v>0.34300000000000003</v>
      </c>
      <c r="T66" s="25">
        <v>0.51500000000000001</v>
      </c>
      <c r="U66" s="27">
        <v>0.85799999999999998</v>
      </c>
      <c r="V66" s="9">
        <v>6</v>
      </c>
      <c r="W66" s="9">
        <v>5</v>
      </c>
    </row>
    <row r="67" spans="1:23" x14ac:dyDescent="0.3">
      <c r="A67" s="19" t="s">
        <v>349</v>
      </c>
      <c r="B67" s="9" t="s">
        <v>335</v>
      </c>
      <c r="C67" s="9" t="s">
        <v>200</v>
      </c>
      <c r="D67" s="9">
        <v>2</v>
      </c>
      <c r="E67" s="9" t="s">
        <v>42</v>
      </c>
      <c r="F67" s="9">
        <v>0</v>
      </c>
      <c r="G67" s="9">
        <v>598</v>
      </c>
      <c r="H67" s="9">
        <v>517</v>
      </c>
      <c r="I67" s="9">
        <v>160</v>
      </c>
      <c r="J67" s="9">
        <v>26</v>
      </c>
      <c r="K67" s="9">
        <v>9</v>
      </c>
      <c r="L67" s="9">
        <v>23</v>
      </c>
      <c r="M67" s="9">
        <v>273</v>
      </c>
      <c r="N67" s="9">
        <v>100</v>
      </c>
      <c r="O67" s="9">
        <v>71</v>
      </c>
      <c r="P67" s="9">
        <v>1</v>
      </c>
      <c r="Q67" s="9">
        <v>8</v>
      </c>
      <c r="R67" s="9">
        <v>16</v>
      </c>
      <c r="S67" s="25">
        <v>0.38900000000000001</v>
      </c>
      <c r="T67" s="25">
        <v>0.52800000000000002</v>
      </c>
      <c r="U67" s="27">
        <v>0.91700000000000004</v>
      </c>
      <c r="V67" s="9">
        <v>4</v>
      </c>
      <c r="W67" s="9">
        <v>3</v>
      </c>
    </row>
    <row r="68" spans="1:23" x14ac:dyDescent="0.3">
      <c r="A68" s="19" t="s">
        <v>349</v>
      </c>
      <c r="B68" s="9" t="s">
        <v>315</v>
      </c>
      <c r="C68" s="9" t="s">
        <v>234</v>
      </c>
      <c r="D68" s="9">
        <v>3</v>
      </c>
      <c r="E68" s="9" t="s">
        <v>18</v>
      </c>
      <c r="F68" s="9">
        <v>2</v>
      </c>
      <c r="G68" s="9">
        <v>508</v>
      </c>
      <c r="H68" s="9">
        <v>417</v>
      </c>
      <c r="I68" s="9">
        <v>104</v>
      </c>
      <c r="J68" s="9">
        <v>19</v>
      </c>
      <c r="K68" s="9">
        <v>1</v>
      </c>
      <c r="L68" s="9">
        <v>22</v>
      </c>
      <c r="M68" s="9">
        <v>191</v>
      </c>
      <c r="N68" s="9">
        <v>66</v>
      </c>
      <c r="O68" s="9">
        <v>81</v>
      </c>
      <c r="P68" s="9">
        <v>4</v>
      </c>
      <c r="Q68" s="9">
        <v>5</v>
      </c>
      <c r="R68" s="9">
        <v>7</v>
      </c>
      <c r="S68" s="25">
        <v>0.373</v>
      </c>
      <c r="T68" s="25">
        <v>0.45800000000000002</v>
      </c>
      <c r="U68" s="27">
        <v>0.83099999999999996</v>
      </c>
      <c r="V68" s="9">
        <v>5</v>
      </c>
      <c r="W68" s="9">
        <v>4</v>
      </c>
    </row>
    <row r="69" spans="1:23" x14ac:dyDescent="0.3">
      <c r="A69" s="19" t="s">
        <v>349</v>
      </c>
      <c r="B69" s="9" t="s">
        <v>338</v>
      </c>
      <c r="C69" s="9" t="s">
        <v>96</v>
      </c>
      <c r="D69" s="9">
        <v>2</v>
      </c>
      <c r="E69" s="9" t="s">
        <v>42</v>
      </c>
      <c r="F69" s="9">
        <v>0</v>
      </c>
      <c r="G69" s="9">
        <v>728</v>
      </c>
      <c r="H69" s="9">
        <v>626</v>
      </c>
      <c r="I69" s="9">
        <v>179</v>
      </c>
      <c r="J69" s="9">
        <v>29</v>
      </c>
      <c r="K69" s="9">
        <v>3</v>
      </c>
      <c r="L69" s="9">
        <v>14</v>
      </c>
      <c r="M69" s="9">
        <v>256</v>
      </c>
      <c r="N69" s="9">
        <v>65</v>
      </c>
      <c r="O69" s="9">
        <v>83</v>
      </c>
      <c r="P69" s="9">
        <v>0</v>
      </c>
      <c r="Q69" s="9">
        <v>9</v>
      </c>
      <c r="R69" s="9">
        <v>13</v>
      </c>
      <c r="S69" s="25">
        <v>0.36499999999999999</v>
      </c>
      <c r="T69" s="25">
        <v>0.40899999999999997</v>
      </c>
      <c r="U69" s="27">
        <v>0.77400000000000002</v>
      </c>
      <c r="V69" s="9">
        <v>31</v>
      </c>
      <c r="W69" s="9">
        <v>13</v>
      </c>
    </row>
    <row r="70" spans="1:23" x14ac:dyDescent="0.3">
      <c r="A70" s="19" t="s">
        <v>349</v>
      </c>
      <c r="B70" s="9" t="s">
        <v>330</v>
      </c>
      <c r="C70" s="9" t="s">
        <v>96</v>
      </c>
      <c r="D70" s="9">
        <v>3</v>
      </c>
      <c r="E70" s="9" t="s">
        <v>18</v>
      </c>
      <c r="F70" s="9">
        <v>0</v>
      </c>
      <c r="G70" s="9">
        <v>567</v>
      </c>
      <c r="H70" s="9">
        <v>492</v>
      </c>
      <c r="I70" s="9">
        <v>139</v>
      </c>
      <c r="J70" s="9">
        <v>26</v>
      </c>
      <c r="K70" s="9">
        <v>4</v>
      </c>
      <c r="L70" s="9">
        <v>13</v>
      </c>
      <c r="M70" s="9">
        <v>212</v>
      </c>
      <c r="N70" s="9">
        <v>69</v>
      </c>
      <c r="O70" s="9">
        <v>65</v>
      </c>
      <c r="P70" s="9">
        <v>3</v>
      </c>
      <c r="Q70" s="9">
        <v>5</v>
      </c>
      <c r="R70" s="9">
        <v>14</v>
      </c>
      <c r="S70" s="25">
        <v>0.36599999999999999</v>
      </c>
      <c r="T70" s="25">
        <v>0.43099999999999999</v>
      </c>
      <c r="U70" s="27">
        <v>0.79700000000000004</v>
      </c>
      <c r="V70" s="9">
        <v>26</v>
      </c>
      <c r="W70" s="9">
        <v>7</v>
      </c>
    </row>
    <row r="71" spans="1:23" x14ac:dyDescent="0.3">
      <c r="A71" s="19" t="s">
        <v>349</v>
      </c>
      <c r="B71" s="9" t="s">
        <v>339</v>
      </c>
      <c r="C71" s="9" t="s">
        <v>96</v>
      </c>
      <c r="D71" s="9">
        <v>2</v>
      </c>
      <c r="E71" s="9" t="s">
        <v>18</v>
      </c>
      <c r="F71" s="9">
        <v>1</v>
      </c>
      <c r="G71" s="9">
        <v>577</v>
      </c>
      <c r="H71" s="9">
        <v>481</v>
      </c>
      <c r="I71" s="9">
        <v>106</v>
      </c>
      <c r="J71" s="9">
        <v>14</v>
      </c>
      <c r="K71" s="9">
        <v>5</v>
      </c>
      <c r="L71" s="9">
        <v>20</v>
      </c>
      <c r="M71" s="9">
        <v>190</v>
      </c>
      <c r="N71" s="9">
        <v>55</v>
      </c>
      <c r="O71" s="9">
        <v>91</v>
      </c>
      <c r="P71" s="9">
        <v>4</v>
      </c>
      <c r="Q71" s="9">
        <v>0</v>
      </c>
      <c r="R71" s="9">
        <v>0</v>
      </c>
      <c r="S71" s="25">
        <v>0.34899999999999998</v>
      </c>
      <c r="T71" s="25">
        <v>0.39500000000000002</v>
      </c>
      <c r="U71" s="27">
        <v>0.74399999999999999</v>
      </c>
      <c r="V71" s="9">
        <v>14</v>
      </c>
      <c r="W71" s="9">
        <v>11</v>
      </c>
    </row>
    <row r="72" spans="1:23" x14ac:dyDescent="0.3">
      <c r="A72" s="20" t="s">
        <v>347</v>
      </c>
      <c r="B72" s="9" t="s">
        <v>233</v>
      </c>
      <c r="C72" s="9" t="s">
        <v>234</v>
      </c>
      <c r="D72" s="9">
        <v>3</v>
      </c>
      <c r="E72" s="9" t="s">
        <v>18</v>
      </c>
      <c r="F72" s="9">
        <v>0</v>
      </c>
      <c r="G72" s="9">
        <v>568</v>
      </c>
      <c r="H72" s="9">
        <v>495</v>
      </c>
      <c r="I72" s="9">
        <v>162</v>
      </c>
      <c r="J72" s="9">
        <v>22</v>
      </c>
      <c r="K72" s="9">
        <v>3</v>
      </c>
      <c r="L72" s="9">
        <v>47</v>
      </c>
      <c r="M72" s="9">
        <v>331</v>
      </c>
      <c r="N72" s="9">
        <v>118</v>
      </c>
      <c r="O72" s="9">
        <v>71</v>
      </c>
      <c r="P72" s="9">
        <v>2</v>
      </c>
      <c r="Q72" s="9">
        <v>0</v>
      </c>
      <c r="R72" s="9">
        <v>0</v>
      </c>
      <c r="S72" s="25">
        <v>0.41399999999999998</v>
      </c>
      <c r="T72" s="25">
        <v>0.66900000000000004</v>
      </c>
      <c r="U72" s="27">
        <v>1.0820000000000001</v>
      </c>
      <c r="V72" s="9">
        <v>1</v>
      </c>
      <c r="W72" s="9">
        <v>1</v>
      </c>
    </row>
    <row r="73" spans="1:23" x14ac:dyDescent="0.3">
      <c r="A73" s="20" t="s">
        <v>347</v>
      </c>
      <c r="B73" s="9" t="s">
        <v>243</v>
      </c>
      <c r="C73" s="9" t="s">
        <v>187</v>
      </c>
      <c r="D73" s="9">
        <v>9</v>
      </c>
      <c r="E73" s="9" t="s">
        <v>42</v>
      </c>
      <c r="F73" s="9">
        <v>0</v>
      </c>
      <c r="G73" s="9">
        <v>633</v>
      </c>
      <c r="H73" s="9">
        <v>579</v>
      </c>
      <c r="I73" s="9">
        <v>145</v>
      </c>
      <c r="J73" s="9">
        <v>11</v>
      </c>
      <c r="K73" s="9">
        <v>13</v>
      </c>
      <c r="L73" s="9">
        <v>1</v>
      </c>
      <c r="M73" s="9">
        <v>185</v>
      </c>
      <c r="N73" s="9">
        <v>31</v>
      </c>
      <c r="O73" s="9">
        <v>32</v>
      </c>
      <c r="P73" s="9">
        <v>2</v>
      </c>
      <c r="Q73" s="9">
        <v>2</v>
      </c>
      <c r="R73" s="9">
        <v>8</v>
      </c>
      <c r="S73" s="25">
        <v>0.29099999999999998</v>
      </c>
      <c r="T73" s="25">
        <v>0.32</v>
      </c>
      <c r="U73" s="27">
        <v>0.61099999999999999</v>
      </c>
      <c r="V73" s="9">
        <v>17</v>
      </c>
      <c r="W73" s="9">
        <v>9</v>
      </c>
    </row>
    <row r="74" spans="1:23" x14ac:dyDescent="0.3">
      <c r="A74" s="20" t="s">
        <v>347</v>
      </c>
      <c r="B74" s="9" t="s">
        <v>247</v>
      </c>
      <c r="C74" s="9" t="s">
        <v>96</v>
      </c>
      <c r="D74" s="9">
        <v>2</v>
      </c>
      <c r="E74" s="9" t="s">
        <v>15</v>
      </c>
      <c r="F74" s="9">
        <v>1</v>
      </c>
      <c r="G74" s="9">
        <v>544</v>
      </c>
      <c r="H74" s="9">
        <v>498</v>
      </c>
      <c r="I74" s="9">
        <v>150</v>
      </c>
      <c r="J74" s="9">
        <v>24</v>
      </c>
      <c r="K74" s="9">
        <v>5</v>
      </c>
      <c r="L74" s="9">
        <v>4</v>
      </c>
      <c r="M74" s="9">
        <v>196</v>
      </c>
      <c r="N74" s="9">
        <v>67</v>
      </c>
      <c r="O74" s="9">
        <v>35</v>
      </c>
      <c r="P74" s="9">
        <v>1</v>
      </c>
      <c r="Q74" s="9">
        <v>6</v>
      </c>
      <c r="R74" s="9">
        <v>19</v>
      </c>
      <c r="S74" s="25">
        <v>0.34399999999999997</v>
      </c>
      <c r="T74" s="25">
        <v>0.39400000000000002</v>
      </c>
      <c r="U74" s="27">
        <v>0.73799999999999999</v>
      </c>
      <c r="V74" s="9">
        <v>56</v>
      </c>
      <c r="W74" s="9">
        <v>19</v>
      </c>
    </row>
    <row r="75" spans="1:23" x14ac:dyDescent="0.3">
      <c r="A75" s="20" t="s">
        <v>347</v>
      </c>
      <c r="B75" s="9" t="s">
        <v>244</v>
      </c>
      <c r="C75" s="9" t="s">
        <v>90</v>
      </c>
      <c r="D75" s="9">
        <v>9</v>
      </c>
      <c r="E75" s="9" t="s">
        <v>42</v>
      </c>
      <c r="F75" s="9">
        <v>0</v>
      </c>
      <c r="G75" s="9">
        <v>684</v>
      </c>
      <c r="H75" s="9">
        <v>601</v>
      </c>
      <c r="I75" s="9">
        <v>146</v>
      </c>
      <c r="J75" s="9">
        <v>26</v>
      </c>
      <c r="K75" s="9">
        <v>10</v>
      </c>
      <c r="L75" s="9">
        <v>0</v>
      </c>
      <c r="M75" s="9">
        <v>192</v>
      </c>
      <c r="N75" s="9">
        <v>46</v>
      </c>
      <c r="O75" s="9">
        <v>68</v>
      </c>
      <c r="P75" s="9">
        <v>1</v>
      </c>
      <c r="Q75" s="9">
        <v>0</v>
      </c>
      <c r="R75" s="9">
        <v>0</v>
      </c>
      <c r="S75" s="25">
        <v>0.32100000000000001</v>
      </c>
      <c r="T75" s="25">
        <v>0.31900000000000001</v>
      </c>
      <c r="U75" s="27">
        <v>0.64</v>
      </c>
      <c r="V75" s="9">
        <v>4</v>
      </c>
      <c r="W75" s="9">
        <v>7</v>
      </c>
    </row>
    <row r="76" spans="1:23" x14ac:dyDescent="0.3">
      <c r="A76" s="20" t="s">
        <v>347</v>
      </c>
      <c r="B76" s="9" t="s">
        <v>255</v>
      </c>
      <c r="C76" s="9" t="s">
        <v>96</v>
      </c>
      <c r="D76" s="9">
        <v>1</v>
      </c>
      <c r="E76" s="9" t="s">
        <v>18</v>
      </c>
      <c r="F76" s="9">
        <v>2</v>
      </c>
      <c r="G76" s="9">
        <v>589</v>
      </c>
      <c r="H76" s="9">
        <v>532</v>
      </c>
      <c r="I76" s="9">
        <v>153</v>
      </c>
      <c r="J76" s="9">
        <v>19</v>
      </c>
      <c r="K76" s="9">
        <v>5</v>
      </c>
      <c r="L76" s="9">
        <v>48</v>
      </c>
      <c r="M76" s="9">
        <v>326</v>
      </c>
      <c r="N76" s="9">
        <v>115</v>
      </c>
      <c r="O76" s="9">
        <v>45</v>
      </c>
      <c r="P76" s="9">
        <v>4</v>
      </c>
      <c r="Q76" s="9">
        <v>8</v>
      </c>
      <c r="R76" s="9">
        <v>7</v>
      </c>
      <c r="S76" s="25">
        <v>0.34300000000000003</v>
      </c>
      <c r="T76" s="25">
        <v>0.61299999999999999</v>
      </c>
      <c r="U76" s="27">
        <v>0.95599999999999996</v>
      </c>
      <c r="V76" s="9">
        <v>4</v>
      </c>
      <c r="W76" s="9">
        <v>2</v>
      </c>
    </row>
    <row r="77" spans="1:23" x14ac:dyDescent="0.3">
      <c r="A77" s="20" t="s">
        <v>347</v>
      </c>
      <c r="B77" s="9" t="s">
        <v>249</v>
      </c>
      <c r="C77" s="9" t="s">
        <v>96</v>
      </c>
      <c r="D77" s="9">
        <v>2</v>
      </c>
      <c r="E77" s="9" t="s">
        <v>18</v>
      </c>
      <c r="F77" s="9">
        <v>2</v>
      </c>
      <c r="G77" s="9">
        <v>654</v>
      </c>
      <c r="H77" s="9">
        <v>600</v>
      </c>
      <c r="I77" s="9">
        <v>180</v>
      </c>
      <c r="J77" s="9">
        <v>22</v>
      </c>
      <c r="K77" s="9">
        <v>10</v>
      </c>
      <c r="L77" s="9">
        <v>9</v>
      </c>
      <c r="M77" s="9">
        <v>249</v>
      </c>
      <c r="N77" s="9">
        <v>57</v>
      </c>
      <c r="O77" s="9">
        <v>52</v>
      </c>
      <c r="P77" s="9">
        <v>0</v>
      </c>
      <c r="Q77" s="9">
        <v>2</v>
      </c>
      <c r="R77" s="9">
        <v>16</v>
      </c>
      <c r="S77" s="25">
        <v>0.35499999999999998</v>
      </c>
      <c r="T77" s="25">
        <v>0.41499999999999998</v>
      </c>
      <c r="U77" s="27">
        <v>0.77</v>
      </c>
      <c r="V77" s="9">
        <v>78</v>
      </c>
      <c r="W77" s="9">
        <v>14</v>
      </c>
    </row>
    <row r="78" spans="1:23" x14ac:dyDescent="0.3">
      <c r="A78" s="20" t="s">
        <v>347</v>
      </c>
      <c r="B78" s="9" t="s">
        <v>230</v>
      </c>
      <c r="C78" s="9" t="s">
        <v>65</v>
      </c>
      <c r="D78" s="9">
        <v>4</v>
      </c>
      <c r="E78" s="9" t="s">
        <v>15</v>
      </c>
      <c r="F78" s="9">
        <v>4</v>
      </c>
      <c r="G78" s="9">
        <v>690</v>
      </c>
      <c r="H78" s="9">
        <v>594</v>
      </c>
      <c r="I78" s="9">
        <v>138</v>
      </c>
      <c r="J78" s="9">
        <v>22</v>
      </c>
      <c r="K78" s="9">
        <v>2</v>
      </c>
      <c r="L78" s="9">
        <v>13</v>
      </c>
      <c r="M78" s="9">
        <v>203</v>
      </c>
      <c r="N78" s="9">
        <v>95</v>
      </c>
      <c r="O78" s="9">
        <v>82</v>
      </c>
      <c r="P78" s="9">
        <v>2</v>
      </c>
      <c r="Q78" s="9">
        <v>12</v>
      </c>
      <c r="R78" s="9">
        <v>12</v>
      </c>
      <c r="S78" s="25">
        <v>0.32200000000000001</v>
      </c>
      <c r="T78" s="25">
        <v>0.34200000000000003</v>
      </c>
      <c r="U78" s="27">
        <v>0.66300000000000003</v>
      </c>
      <c r="V78" s="9">
        <v>3</v>
      </c>
      <c r="W78" s="9">
        <v>2</v>
      </c>
    </row>
    <row r="79" spans="1:23" x14ac:dyDescent="0.3">
      <c r="A79" s="20" t="s">
        <v>347</v>
      </c>
      <c r="B79" s="9" t="s">
        <v>256</v>
      </c>
      <c r="C79" s="9" t="s">
        <v>200</v>
      </c>
      <c r="D79" s="9">
        <v>1</v>
      </c>
      <c r="E79" s="9" t="s">
        <v>18</v>
      </c>
      <c r="F79" s="9">
        <v>1</v>
      </c>
      <c r="G79" s="9">
        <v>607</v>
      </c>
      <c r="H79" s="9">
        <v>539</v>
      </c>
      <c r="I79" s="9">
        <v>167</v>
      </c>
      <c r="J79" s="9">
        <v>36</v>
      </c>
      <c r="K79" s="9">
        <v>4</v>
      </c>
      <c r="L79" s="9">
        <v>15</v>
      </c>
      <c r="M79" s="9">
        <v>256</v>
      </c>
      <c r="N79" s="9">
        <v>88</v>
      </c>
      <c r="O79" s="9">
        <v>54</v>
      </c>
      <c r="P79" s="9">
        <v>5</v>
      </c>
      <c r="Q79" s="9">
        <v>4</v>
      </c>
      <c r="R79" s="9">
        <v>12</v>
      </c>
      <c r="S79" s="25">
        <v>0.375</v>
      </c>
      <c r="T79" s="25">
        <v>0.47499999999999998</v>
      </c>
      <c r="U79" s="27">
        <v>0.85</v>
      </c>
      <c r="V79" s="9">
        <v>11</v>
      </c>
      <c r="W79" s="9">
        <v>8</v>
      </c>
    </row>
    <row r="80" spans="1:23" x14ac:dyDescent="0.3">
      <c r="A80" s="20" t="s">
        <v>347</v>
      </c>
      <c r="B80" s="9" t="s">
        <v>238</v>
      </c>
      <c r="C80" s="9" t="s">
        <v>72</v>
      </c>
      <c r="D80" s="9">
        <v>9</v>
      </c>
      <c r="E80" s="9" t="s">
        <v>15</v>
      </c>
      <c r="F80" s="9">
        <v>5</v>
      </c>
      <c r="G80" s="9">
        <v>599</v>
      </c>
      <c r="H80" s="9">
        <v>472</v>
      </c>
      <c r="I80" s="9">
        <v>151</v>
      </c>
      <c r="J80" s="9">
        <v>30</v>
      </c>
      <c r="K80" s="9">
        <v>5</v>
      </c>
      <c r="L80" s="9">
        <v>27</v>
      </c>
      <c r="M80" s="9">
        <v>272</v>
      </c>
      <c r="N80" s="9">
        <v>111</v>
      </c>
      <c r="O80" s="9">
        <v>114</v>
      </c>
      <c r="P80" s="9">
        <v>1</v>
      </c>
      <c r="Q80" s="9">
        <v>12</v>
      </c>
      <c r="R80" s="9">
        <v>2</v>
      </c>
      <c r="S80" s="25">
        <v>0.44400000000000001</v>
      </c>
      <c r="T80" s="25">
        <v>0.57599999999999996</v>
      </c>
      <c r="U80" s="27">
        <v>1.02</v>
      </c>
      <c r="V80" s="9">
        <v>60</v>
      </c>
      <c r="W80" s="9">
        <v>9</v>
      </c>
    </row>
    <row r="81" spans="1:23" x14ac:dyDescent="0.3">
      <c r="A81" s="20" t="s">
        <v>347</v>
      </c>
      <c r="B81" s="9" t="s">
        <v>250</v>
      </c>
      <c r="C81" s="9" t="s">
        <v>200</v>
      </c>
      <c r="D81" s="9">
        <v>2</v>
      </c>
      <c r="E81" s="9" t="s">
        <v>15</v>
      </c>
      <c r="F81" s="9">
        <v>0</v>
      </c>
      <c r="G81" s="9">
        <v>649</v>
      </c>
      <c r="H81" s="9">
        <v>554</v>
      </c>
      <c r="I81" s="9">
        <v>147</v>
      </c>
      <c r="J81" s="9">
        <v>18</v>
      </c>
      <c r="K81" s="9">
        <v>3</v>
      </c>
      <c r="L81" s="9">
        <v>27</v>
      </c>
      <c r="M81" s="9">
        <v>252</v>
      </c>
      <c r="N81" s="9">
        <v>89</v>
      </c>
      <c r="O81" s="9">
        <v>80</v>
      </c>
      <c r="P81" s="9">
        <v>3</v>
      </c>
      <c r="Q81" s="9">
        <v>10</v>
      </c>
      <c r="R81" s="9">
        <v>6</v>
      </c>
      <c r="S81" s="25">
        <v>0.35499999999999998</v>
      </c>
      <c r="T81" s="25">
        <v>0.45500000000000002</v>
      </c>
      <c r="U81" s="27">
        <v>0.81</v>
      </c>
      <c r="V81" s="9">
        <v>16</v>
      </c>
      <c r="W81" s="9">
        <v>7</v>
      </c>
    </row>
    <row r="82" spans="1:23" x14ac:dyDescent="0.3">
      <c r="A82" s="20" t="s">
        <v>347</v>
      </c>
      <c r="B82" s="9" t="s">
        <v>253</v>
      </c>
      <c r="C82" s="9" t="s">
        <v>96</v>
      </c>
      <c r="D82" s="9">
        <v>2</v>
      </c>
      <c r="E82" s="9" t="s">
        <v>42</v>
      </c>
      <c r="F82" s="9">
        <v>0</v>
      </c>
      <c r="G82" s="9">
        <v>622</v>
      </c>
      <c r="H82" s="9">
        <v>524</v>
      </c>
      <c r="I82" s="9">
        <v>143</v>
      </c>
      <c r="J82" s="9">
        <v>17</v>
      </c>
      <c r="K82" s="9">
        <v>5</v>
      </c>
      <c r="L82" s="9">
        <v>1</v>
      </c>
      <c r="M82" s="9">
        <v>173</v>
      </c>
      <c r="N82" s="9">
        <v>43</v>
      </c>
      <c r="O82" s="9">
        <v>81</v>
      </c>
      <c r="P82" s="9">
        <v>4</v>
      </c>
      <c r="Q82" s="9">
        <v>0</v>
      </c>
      <c r="R82" s="9">
        <v>0</v>
      </c>
      <c r="S82" s="25">
        <v>0.374</v>
      </c>
      <c r="T82" s="25">
        <v>0.33</v>
      </c>
      <c r="U82" s="27">
        <v>0.70499999999999996</v>
      </c>
      <c r="V82" s="9">
        <v>30</v>
      </c>
      <c r="W82" s="9">
        <v>12</v>
      </c>
    </row>
    <row r="83" spans="1:23" x14ac:dyDescent="0.3">
      <c r="A83" s="20" t="s">
        <v>347</v>
      </c>
      <c r="B83" s="9" t="s">
        <v>227</v>
      </c>
      <c r="C83" s="9" t="s">
        <v>57</v>
      </c>
      <c r="D83" s="9">
        <v>8</v>
      </c>
      <c r="E83" s="9" t="s">
        <v>18</v>
      </c>
      <c r="F83" s="9">
        <v>5</v>
      </c>
      <c r="G83" s="9">
        <v>510</v>
      </c>
      <c r="H83" s="9">
        <v>486</v>
      </c>
      <c r="I83" s="9">
        <v>158</v>
      </c>
      <c r="J83" s="9">
        <v>19</v>
      </c>
      <c r="K83" s="9">
        <v>9</v>
      </c>
      <c r="L83" s="9">
        <v>7</v>
      </c>
      <c r="M83" s="9">
        <v>216</v>
      </c>
      <c r="N83" s="9">
        <v>61</v>
      </c>
      <c r="O83" s="9">
        <v>17</v>
      </c>
      <c r="P83" s="9">
        <v>0</v>
      </c>
      <c r="Q83" s="9">
        <v>6</v>
      </c>
      <c r="R83" s="9">
        <v>15</v>
      </c>
      <c r="S83" s="25">
        <v>0.34399999999999997</v>
      </c>
      <c r="T83" s="25">
        <v>0.44400000000000001</v>
      </c>
      <c r="U83" s="27">
        <v>0.78800000000000003</v>
      </c>
      <c r="V83" s="9">
        <v>2</v>
      </c>
      <c r="W83" s="9">
        <v>3</v>
      </c>
    </row>
    <row r="84" spans="1:23" x14ac:dyDescent="0.3">
      <c r="A84" s="20" t="s">
        <v>347</v>
      </c>
      <c r="B84" s="9" t="s">
        <v>241</v>
      </c>
      <c r="C84" s="9" t="s">
        <v>80</v>
      </c>
      <c r="D84" s="9">
        <v>4</v>
      </c>
      <c r="E84" s="9" t="s">
        <v>18</v>
      </c>
      <c r="F84" s="9">
        <v>3</v>
      </c>
      <c r="G84" s="9">
        <v>686</v>
      </c>
      <c r="H84" s="9">
        <v>568</v>
      </c>
      <c r="I84" s="9">
        <v>160</v>
      </c>
      <c r="J84" s="9">
        <v>28</v>
      </c>
      <c r="K84" s="9">
        <v>7</v>
      </c>
      <c r="L84" s="9">
        <v>36</v>
      </c>
      <c r="M84" s="9">
        <v>310</v>
      </c>
      <c r="N84" s="9">
        <v>116</v>
      </c>
      <c r="O84" s="9">
        <v>106</v>
      </c>
      <c r="P84" s="9">
        <v>4</v>
      </c>
      <c r="Q84" s="9">
        <v>5</v>
      </c>
      <c r="R84" s="9">
        <v>4</v>
      </c>
      <c r="S84" s="25">
        <v>0.39500000000000002</v>
      </c>
      <c r="T84" s="25">
        <v>0.54600000000000004</v>
      </c>
      <c r="U84" s="27">
        <v>0.94099999999999995</v>
      </c>
      <c r="V84" s="9">
        <v>23</v>
      </c>
      <c r="W84" s="9">
        <v>12</v>
      </c>
    </row>
    <row r="85" spans="1:23" x14ac:dyDescent="0.3">
      <c r="A85" s="20" t="s">
        <v>347</v>
      </c>
      <c r="B85" s="9" t="s">
        <v>229</v>
      </c>
      <c r="C85" s="9" t="s">
        <v>57</v>
      </c>
      <c r="D85" s="9">
        <v>8</v>
      </c>
      <c r="E85" s="9" t="s">
        <v>42</v>
      </c>
      <c r="F85" s="9">
        <v>0</v>
      </c>
      <c r="G85" s="9">
        <v>521</v>
      </c>
      <c r="H85" s="9">
        <v>448</v>
      </c>
      <c r="I85" s="9">
        <v>127</v>
      </c>
      <c r="J85" s="9">
        <v>22</v>
      </c>
      <c r="K85" s="9">
        <v>0</v>
      </c>
      <c r="L85" s="9">
        <v>26</v>
      </c>
      <c r="M85" s="9">
        <v>227</v>
      </c>
      <c r="N85" s="9">
        <v>87</v>
      </c>
      <c r="O85" s="9">
        <v>61</v>
      </c>
      <c r="P85" s="9">
        <v>4</v>
      </c>
      <c r="Q85" s="9">
        <v>8</v>
      </c>
      <c r="R85" s="9">
        <v>10</v>
      </c>
      <c r="S85" s="25">
        <v>0.36899999999999999</v>
      </c>
      <c r="T85" s="25">
        <v>0.50700000000000001</v>
      </c>
      <c r="U85" s="27">
        <v>0.875</v>
      </c>
      <c r="V85" s="9">
        <v>0</v>
      </c>
      <c r="W85" s="9">
        <v>1</v>
      </c>
    </row>
    <row r="86" spans="1:23" x14ac:dyDescent="0.3">
      <c r="A86" s="20" t="s">
        <v>347</v>
      </c>
      <c r="B86" s="9" t="s">
        <v>237</v>
      </c>
      <c r="C86" s="9" t="s">
        <v>65</v>
      </c>
      <c r="D86" s="9">
        <v>3</v>
      </c>
      <c r="E86" s="9" t="s">
        <v>15</v>
      </c>
      <c r="F86" s="9">
        <v>4</v>
      </c>
      <c r="G86" s="9">
        <v>480</v>
      </c>
      <c r="H86" s="9">
        <v>424</v>
      </c>
      <c r="I86" s="9">
        <v>119</v>
      </c>
      <c r="J86" s="9">
        <v>19</v>
      </c>
      <c r="K86" s="9">
        <v>0</v>
      </c>
      <c r="L86" s="9">
        <v>32</v>
      </c>
      <c r="M86" s="9">
        <v>234</v>
      </c>
      <c r="N86" s="9">
        <v>82</v>
      </c>
      <c r="O86" s="9">
        <v>47</v>
      </c>
      <c r="P86" s="9">
        <v>3</v>
      </c>
      <c r="Q86" s="9">
        <v>6</v>
      </c>
      <c r="R86" s="9">
        <v>10</v>
      </c>
      <c r="S86" s="25">
        <v>0.35199999999999998</v>
      </c>
      <c r="T86" s="25">
        <v>0.55200000000000005</v>
      </c>
      <c r="U86" s="27">
        <v>0.90400000000000003</v>
      </c>
      <c r="V86" s="9">
        <v>0</v>
      </c>
      <c r="W86" s="9">
        <v>1</v>
      </c>
    </row>
  </sheetData>
  <autoFilter ref="A1:W86" xr:uid="{BCB54D37-B118-4769-AD0B-EF645CE97D02}">
    <sortState xmlns:xlrd2="http://schemas.microsoft.com/office/spreadsheetml/2017/richdata2" ref="A2:W86">
      <sortCondition ref="A1:A86"/>
    </sortState>
  </autoFilter>
  <conditionalFormatting sqref="F2:F8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B5C7-42EB-4D78-872B-5DE29177A024}">
  <sheetPr>
    <tabColor theme="3" tint="0.499984740745262"/>
  </sheetPr>
  <dimension ref="A1:W40"/>
  <sheetViews>
    <sheetView workbookViewId="0">
      <selection activeCell="C19" sqref="C19"/>
    </sheetView>
  </sheetViews>
  <sheetFormatPr defaultRowHeight="14.4" x14ac:dyDescent="0.3"/>
  <cols>
    <col min="1" max="1" width="12.88671875" bestFit="1" customWidth="1"/>
    <col min="2" max="2" width="19.109375" bestFit="1" customWidth="1"/>
    <col min="3" max="3" width="8.77734375" bestFit="1" customWidth="1"/>
    <col min="4" max="4" width="6.88671875" bestFit="1" customWidth="1"/>
    <col min="5" max="5" width="6.6640625" bestFit="1" customWidth="1"/>
    <col min="6" max="6" width="12.44140625" bestFit="1" customWidth="1"/>
    <col min="7" max="8" width="7.88671875" bestFit="1" customWidth="1"/>
    <col min="9" max="9" width="6.88671875" bestFit="1" customWidth="1"/>
    <col min="10" max="11" width="7.77734375" bestFit="1" customWidth="1"/>
    <col min="12" max="12" width="8.109375" bestFit="1" customWidth="1"/>
    <col min="13" max="13" width="7.6640625" bestFit="1" customWidth="1"/>
    <col min="14" max="14" width="8.44140625" bestFit="1" customWidth="1"/>
    <col min="15" max="15" width="7.88671875" bestFit="1" customWidth="1"/>
    <col min="16" max="16" width="9.33203125" bestFit="1" customWidth="1"/>
    <col min="17" max="17" width="7.77734375" bestFit="1" customWidth="1"/>
    <col min="18" max="18" width="9.5546875" bestFit="1" customWidth="1"/>
    <col min="19" max="19" width="9.33203125" bestFit="1" customWidth="1"/>
    <col min="20" max="20" width="9.109375" bestFit="1" customWidth="1"/>
    <col min="21" max="21" width="9.33203125" bestFit="1" customWidth="1"/>
    <col min="22" max="22" width="7.88671875" bestFit="1" customWidth="1"/>
    <col min="23" max="23" width="8.109375" bestFit="1" customWidth="1"/>
  </cols>
  <sheetData>
    <row r="1" spans="1:23" s="4" customFormat="1" ht="15.6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s="6" customFormat="1" ht="15.6" x14ac:dyDescent="0.3">
      <c r="A2" s="20" t="s">
        <v>347</v>
      </c>
      <c r="B2" s="9" t="s">
        <v>233</v>
      </c>
      <c r="C2" s="9" t="s">
        <v>234</v>
      </c>
      <c r="D2" s="9">
        <v>3</v>
      </c>
      <c r="E2" s="9" t="s">
        <v>18</v>
      </c>
      <c r="F2" s="9">
        <v>0</v>
      </c>
      <c r="G2" s="9">
        <v>568</v>
      </c>
      <c r="H2" s="9">
        <v>495</v>
      </c>
      <c r="I2" s="9">
        <v>162</v>
      </c>
      <c r="J2" s="9">
        <v>22</v>
      </c>
      <c r="K2" s="9">
        <v>3</v>
      </c>
      <c r="L2" s="9">
        <v>47</v>
      </c>
      <c r="M2" s="9">
        <v>331</v>
      </c>
      <c r="N2" s="9">
        <v>118</v>
      </c>
      <c r="O2" s="9">
        <v>71</v>
      </c>
      <c r="P2" s="9">
        <v>2</v>
      </c>
      <c r="Q2" s="9">
        <v>0</v>
      </c>
      <c r="R2" s="9">
        <v>0</v>
      </c>
      <c r="S2" s="25">
        <v>0.41399999999999998</v>
      </c>
      <c r="T2" s="25">
        <v>0.66900000000000004</v>
      </c>
      <c r="U2" s="27">
        <v>1.0820000000000001</v>
      </c>
      <c r="V2" s="9">
        <v>1</v>
      </c>
      <c r="W2" s="9">
        <v>1</v>
      </c>
    </row>
    <row r="3" spans="1:23" s="6" customFormat="1" ht="15.6" x14ac:dyDescent="0.3">
      <c r="A3" s="20" t="s">
        <v>347</v>
      </c>
      <c r="B3" s="9" t="s">
        <v>243</v>
      </c>
      <c r="C3" s="9" t="s">
        <v>187</v>
      </c>
      <c r="D3" s="9">
        <v>9</v>
      </c>
      <c r="E3" s="9" t="s">
        <v>42</v>
      </c>
      <c r="F3" s="9">
        <v>0</v>
      </c>
      <c r="G3" s="9">
        <v>633</v>
      </c>
      <c r="H3" s="9">
        <v>579</v>
      </c>
      <c r="I3" s="9">
        <v>145</v>
      </c>
      <c r="J3" s="9">
        <v>11</v>
      </c>
      <c r="K3" s="9">
        <v>13</v>
      </c>
      <c r="L3" s="9">
        <v>1</v>
      </c>
      <c r="M3" s="9">
        <v>185</v>
      </c>
      <c r="N3" s="9">
        <v>31</v>
      </c>
      <c r="O3" s="9">
        <v>32</v>
      </c>
      <c r="P3" s="9">
        <v>2</v>
      </c>
      <c r="Q3" s="9">
        <v>2</v>
      </c>
      <c r="R3" s="9">
        <v>8</v>
      </c>
      <c r="S3" s="25">
        <v>0.29099999999999998</v>
      </c>
      <c r="T3" s="25">
        <v>0.32</v>
      </c>
      <c r="U3" s="27">
        <v>0.61099999999999999</v>
      </c>
      <c r="V3" s="9">
        <v>17</v>
      </c>
      <c r="W3" s="9">
        <v>9</v>
      </c>
    </row>
    <row r="4" spans="1:23" s="6" customFormat="1" ht="15.6" x14ac:dyDescent="0.3">
      <c r="A4" s="20" t="s">
        <v>347</v>
      </c>
      <c r="B4" s="9" t="s">
        <v>247</v>
      </c>
      <c r="C4" s="9" t="s">
        <v>96</v>
      </c>
      <c r="D4" s="9">
        <v>2</v>
      </c>
      <c r="E4" s="9" t="s">
        <v>15</v>
      </c>
      <c r="F4" s="9">
        <v>1</v>
      </c>
      <c r="G4" s="9">
        <v>544</v>
      </c>
      <c r="H4" s="9">
        <v>498</v>
      </c>
      <c r="I4" s="9">
        <v>150</v>
      </c>
      <c r="J4" s="9">
        <v>24</v>
      </c>
      <c r="K4" s="9">
        <v>5</v>
      </c>
      <c r="L4" s="9">
        <v>4</v>
      </c>
      <c r="M4" s="9">
        <v>196</v>
      </c>
      <c r="N4" s="9">
        <v>67</v>
      </c>
      <c r="O4" s="9">
        <v>35</v>
      </c>
      <c r="P4" s="9">
        <v>1</v>
      </c>
      <c r="Q4" s="9">
        <v>6</v>
      </c>
      <c r="R4" s="9">
        <v>19</v>
      </c>
      <c r="S4" s="25">
        <v>0.34399999999999997</v>
      </c>
      <c r="T4" s="25">
        <v>0.39400000000000002</v>
      </c>
      <c r="U4" s="27">
        <v>0.73799999999999999</v>
      </c>
      <c r="V4" s="9">
        <v>56</v>
      </c>
      <c r="W4" s="9">
        <v>19</v>
      </c>
    </row>
    <row r="5" spans="1:23" s="6" customFormat="1" ht="15.6" x14ac:dyDescent="0.3">
      <c r="A5" s="20" t="s">
        <v>347</v>
      </c>
      <c r="B5" s="9" t="s">
        <v>244</v>
      </c>
      <c r="C5" s="9" t="s">
        <v>90</v>
      </c>
      <c r="D5" s="9">
        <v>9</v>
      </c>
      <c r="E5" s="9" t="s">
        <v>42</v>
      </c>
      <c r="F5" s="9">
        <v>0</v>
      </c>
      <c r="G5" s="9">
        <v>684</v>
      </c>
      <c r="H5" s="9">
        <v>601</v>
      </c>
      <c r="I5" s="9">
        <v>146</v>
      </c>
      <c r="J5" s="9">
        <v>26</v>
      </c>
      <c r="K5" s="9">
        <v>10</v>
      </c>
      <c r="L5" s="9">
        <v>0</v>
      </c>
      <c r="M5" s="9">
        <v>192</v>
      </c>
      <c r="N5" s="9">
        <v>46</v>
      </c>
      <c r="O5" s="9">
        <v>68</v>
      </c>
      <c r="P5" s="9">
        <v>1</v>
      </c>
      <c r="Q5" s="9">
        <v>0</v>
      </c>
      <c r="R5" s="9">
        <v>0</v>
      </c>
      <c r="S5" s="25">
        <v>0.32100000000000001</v>
      </c>
      <c r="T5" s="25">
        <v>0.31900000000000001</v>
      </c>
      <c r="U5" s="27">
        <v>0.64</v>
      </c>
      <c r="V5" s="9">
        <v>4</v>
      </c>
      <c r="W5" s="9">
        <v>7</v>
      </c>
    </row>
    <row r="6" spans="1:23" s="6" customFormat="1" ht="15.6" x14ac:dyDescent="0.3">
      <c r="A6" s="20" t="s">
        <v>347</v>
      </c>
      <c r="B6" s="9" t="s">
        <v>255</v>
      </c>
      <c r="C6" s="9" t="s">
        <v>96</v>
      </c>
      <c r="D6" s="9">
        <v>1</v>
      </c>
      <c r="E6" s="9" t="s">
        <v>18</v>
      </c>
      <c r="F6" s="9">
        <v>2</v>
      </c>
      <c r="G6" s="9">
        <v>589</v>
      </c>
      <c r="H6" s="9">
        <v>532</v>
      </c>
      <c r="I6" s="9">
        <v>153</v>
      </c>
      <c r="J6" s="9">
        <v>19</v>
      </c>
      <c r="K6" s="9">
        <v>5</v>
      </c>
      <c r="L6" s="9">
        <v>48</v>
      </c>
      <c r="M6" s="9">
        <v>326</v>
      </c>
      <c r="N6" s="9">
        <v>115</v>
      </c>
      <c r="O6" s="9">
        <v>45</v>
      </c>
      <c r="P6" s="9">
        <v>4</v>
      </c>
      <c r="Q6" s="9">
        <v>8</v>
      </c>
      <c r="R6" s="9">
        <v>7</v>
      </c>
      <c r="S6" s="25">
        <v>0.34300000000000003</v>
      </c>
      <c r="T6" s="25">
        <v>0.61299999999999999</v>
      </c>
      <c r="U6" s="27">
        <v>0.95599999999999996</v>
      </c>
      <c r="V6" s="9">
        <v>4</v>
      </c>
      <c r="W6" s="9">
        <v>2</v>
      </c>
    </row>
    <row r="7" spans="1:23" s="6" customFormat="1" ht="15.6" x14ac:dyDescent="0.3">
      <c r="A7" s="20" t="s">
        <v>347</v>
      </c>
      <c r="B7" s="9" t="s">
        <v>249</v>
      </c>
      <c r="C7" s="9" t="s">
        <v>96</v>
      </c>
      <c r="D7" s="9">
        <v>2</v>
      </c>
      <c r="E7" s="9" t="s">
        <v>18</v>
      </c>
      <c r="F7" s="9">
        <v>2</v>
      </c>
      <c r="G7" s="9">
        <v>654</v>
      </c>
      <c r="H7" s="9">
        <v>600</v>
      </c>
      <c r="I7" s="9">
        <v>180</v>
      </c>
      <c r="J7" s="9">
        <v>22</v>
      </c>
      <c r="K7" s="9">
        <v>10</v>
      </c>
      <c r="L7" s="9">
        <v>9</v>
      </c>
      <c r="M7" s="9">
        <v>249</v>
      </c>
      <c r="N7" s="9">
        <v>57</v>
      </c>
      <c r="O7" s="9">
        <v>52</v>
      </c>
      <c r="P7" s="9">
        <v>0</v>
      </c>
      <c r="Q7" s="9">
        <v>2</v>
      </c>
      <c r="R7" s="9">
        <v>16</v>
      </c>
      <c r="S7" s="25">
        <v>0.35499999999999998</v>
      </c>
      <c r="T7" s="25">
        <v>0.41499999999999998</v>
      </c>
      <c r="U7" s="27">
        <v>0.77</v>
      </c>
      <c r="V7" s="9">
        <v>78</v>
      </c>
      <c r="W7" s="9">
        <v>14</v>
      </c>
    </row>
    <row r="8" spans="1:23" s="6" customFormat="1" ht="15.6" x14ac:dyDescent="0.3">
      <c r="A8" s="20" t="s">
        <v>347</v>
      </c>
      <c r="B8" s="9" t="s">
        <v>230</v>
      </c>
      <c r="C8" s="9" t="s">
        <v>65</v>
      </c>
      <c r="D8" s="9">
        <v>4</v>
      </c>
      <c r="E8" s="9" t="s">
        <v>15</v>
      </c>
      <c r="F8" s="9">
        <v>4</v>
      </c>
      <c r="G8" s="9">
        <v>690</v>
      </c>
      <c r="H8" s="9">
        <v>594</v>
      </c>
      <c r="I8" s="9">
        <v>138</v>
      </c>
      <c r="J8" s="9">
        <v>22</v>
      </c>
      <c r="K8" s="9">
        <v>2</v>
      </c>
      <c r="L8" s="9">
        <v>13</v>
      </c>
      <c r="M8" s="9">
        <v>203</v>
      </c>
      <c r="N8" s="9">
        <v>95</v>
      </c>
      <c r="O8" s="9">
        <v>82</v>
      </c>
      <c r="P8" s="9">
        <v>2</v>
      </c>
      <c r="Q8" s="9">
        <v>12</v>
      </c>
      <c r="R8" s="9">
        <v>12</v>
      </c>
      <c r="S8" s="25">
        <v>0.32200000000000001</v>
      </c>
      <c r="T8" s="25">
        <v>0.34200000000000003</v>
      </c>
      <c r="U8" s="27">
        <v>0.66300000000000003</v>
      </c>
      <c r="V8" s="9">
        <v>3</v>
      </c>
      <c r="W8" s="9">
        <v>2</v>
      </c>
    </row>
    <row r="9" spans="1:23" s="6" customFormat="1" ht="15.6" x14ac:dyDescent="0.3">
      <c r="A9" s="20" t="s">
        <v>347</v>
      </c>
      <c r="B9" s="9" t="s">
        <v>256</v>
      </c>
      <c r="C9" s="9" t="s">
        <v>200</v>
      </c>
      <c r="D9" s="9">
        <v>1</v>
      </c>
      <c r="E9" s="9" t="s">
        <v>18</v>
      </c>
      <c r="F9" s="9">
        <v>1</v>
      </c>
      <c r="G9" s="9">
        <v>607</v>
      </c>
      <c r="H9" s="9">
        <v>539</v>
      </c>
      <c r="I9" s="9">
        <v>167</v>
      </c>
      <c r="J9" s="9">
        <v>36</v>
      </c>
      <c r="K9" s="9">
        <v>4</v>
      </c>
      <c r="L9" s="9">
        <v>15</v>
      </c>
      <c r="M9" s="9">
        <v>256</v>
      </c>
      <c r="N9" s="9">
        <v>88</v>
      </c>
      <c r="O9" s="9">
        <v>54</v>
      </c>
      <c r="P9" s="9">
        <v>5</v>
      </c>
      <c r="Q9" s="9">
        <v>4</v>
      </c>
      <c r="R9" s="9">
        <v>12</v>
      </c>
      <c r="S9" s="25">
        <v>0.375</v>
      </c>
      <c r="T9" s="25">
        <v>0.47499999999999998</v>
      </c>
      <c r="U9" s="27">
        <v>0.85</v>
      </c>
      <c r="V9" s="9">
        <v>11</v>
      </c>
      <c r="W9" s="9">
        <v>8</v>
      </c>
    </row>
    <row r="10" spans="1:23" s="6" customFormat="1" ht="15.6" x14ac:dyDescent="0.3">
      <c r="A10" s="20" t="s">
        <v>347</v>
      </c>
      <c r="B10" s="9" t="s">
        <v>238</v>
      </c>
      <c r="C10" s="9" t="s">
        <v>72</v>
      </c>
      <c r="D10" s="9">
        <v>9</v>
      </c>
      <c r="E10" s="9" t="s">
        <v>15</v>
      </c>
      <c r="F10" s="9">
        <v>5</v>
      </c>
      <c r="G10" s="9">
        <v>599</v>
      </c>
      <c r="H10" s="9">
        <v>472</v>
      </c>
      <c r="I10" s="9">
        <v>151</v>
      </c>
      <c r="J10" s="9">
        <v>30</v>
      </c>
      <c r="K10" s="9">
        <v>5</v>
      </c>
      <c r="L10" s="9">
        <v>27</v>
      </c>
      <c r="M10" s="9">
        <v>272</v>
      </c>
      <c r="N10" s="9">
        <v>111</v>
      </c>
      <c r="O10" s="9">
        <v>114</v>
      </c>
      <c r="P10" s="9">
        <v>1</v>
      </c>
      <c r="Q10" s="9">
        <v>12</v>
      </c>
      <c r="R10" s="9">
        <v>2</v>
      </c>
      <c r="S10" s="25">
        <v>0.44400000000000001</v>
      </c>
      <c r="T10" s="25">
        <v>0.57599999999999996</v>
      </c>
      <c r="U10" s="27">
        <v>1.02</v>
      </c>
      <c r="V10" s="9">
        <v>60</v>
      </c>
      <c r="W10" s="9">
        <v>9</v>
      </c>
    </row>
    <row r="11" spans="1:23" s="6" customFormat="1" ht="15.6" x14ac:dyDescent="0.3">
      <c r="A11" s="20" t="s">
        <v>347</v>
      </c>
      <c r="B11" s="9" t="s">
        <v>250</v>
      </c>
      <c r="C11" s="9" t="s">
        <v>200</v>
      </c>
      <c r="D11" s="9">
        <v>2</v>
      </c>
      <c r="E11" s="9" t="s">
        <v>15</v>
      </c>
      <c r="F11" s="9">
        <v>0</v>
      </c>
      <c r="G11" s="9">
        <v>649</v>
      </c>
      <c r="H11" s="9">
        <v>554</v>
      </c>
      <c r="I11" s="9">
        <v>147</v>
      </c>
      <c r="J11" s="9">
        <v>18</v>
      </c>
      <c r="K11" s="9">
        <v>3</v>
      </c>
      <c r="L11" s="9">
        <v>27</v>
      </c>
      <c r="M11" s="9">
        <v>252</v>
      </c>
      <c r="N11" s="9">
        <v>89</v>
      </c>
      <c r="O11" s="9">
        <v>80</v>
      </c>
      <c r="P11" s="9">
        <v>3</v>
      </c>
      <c r="Q11" s="9">
        <v>10</v>
      </c>
      <c r="R11" s="9">
        <v>6</v>
      </c>
      <c r="S11" s="25">
        <v>0.35499999999999998</v>
      </c>
      <c r="T11" s="25">
        <v>0.45500000000000002</v>
      </c>
      <c r="U11" s="27">
        <v>0.81</v>
      </c>
      <c r="V11" s="9">
        <v>16</v>
      </c>
      <c r="W11" s="9">
        <v>7</v>
      </c>
    </row>
    <row r="12" spans="1:23" s="6" customFormat="1" ht="15.6" x14ac:dyDescent="0.3">
      <c r="A12" s="20" t="s">
        <v>347</v>
      </c>
      <c r="B12" s="9" t="s">
        <v>253</v>
      </c>
      <c r="C12" s="9" t="s">
        <v>96</v>
      </c>
      <c r="D12" s="9">
        <v>2</v>
      </c>
      <c r="E12" s="9" t="s">
        <v>42</v>
      </c>
      <c r="F12" s="9">
        <v>0</v>
      </c>
      <c r="G12" s="9">
        <v>622</v>
      </c>
      <c r="H12" s="9">
        <v>524</v>
      </c>
      <c r="I12" s="9">
        <v>143</v>
      </c>
      <c r="J12" s="9">
        <v>17</v>
      </c>
      <c r="K12" s="9">
        <v>5</v>
      </c>
      <c r="L12" s="9">
        <v>1</v>
      </c>
      <c r="M12" s="9">
        <v>173</v>
      </c>
      <c r="N12" s="9">
        <v>43</v>
      </c>
      <c r="O12" s="9">
        <v>81</v>
      </c>
      <c r="P12" s="9">
        <v>4</v>
      </c>
      <c r="Q12" s="9">
        <v>0</v>
      </c>
      <c r="R12" s="9">
        <v>0</v>
      </c>
      <c r="S12" s="25">
        <v>0.374</v>
      </c>
      <c r="T12" s="25">
        <v>0.33</v>
      </c>
      <c r="U12" s="27">
        <v>0.70499999999999996</v>
      </c>
      <c r="V12" s="9">
        <v>30</v>
      </c>
      <c r="W12" s="9">
        <v>12</v>
      </c>
    </row>
    <row r="13" spans="1:23" s="6" customFormat="1" ht="15.6" x14ac:dyDescent="0.3">
      <c r="A13" s="20" t="s">
        <v>347</v>
      </c>
      <c r="B13" s="9" t="s">
        <v>227</v>
      </c>
      <c r="C13" s="9" t="s">
        <v>57</v>
      </c>
      <c r="D13" s="9">
        <v>8</v>
      </c>
      <c r="E13" s="9" t="s">
        <v>18</v>
      </c>
      <c r="F13" s="9">
        <v>5</v>
      </c>
      <c r="G13" s="9">
        <v>510</v>
      </c>
      <c r="H13" s="9">
        <v>486</v>
      </c>
      <c r="I13" s="9">
        <v>158</v>
      </c>
      <c r="J13" s="9">
        <v>19</v>
      </c>
      <c r="K13" s="9">
        <v>9</v>
      </c>
      <c r="L13" s="9">
        <v>7</v>
      </c>
      <c r="M13" s="9">
        <v>216</v>
      </c>
      <c r="N13" s="9">
        <v>61</v>
      </c>
      <c r="O13" s="9">
        <v>17</v>
      </c>
      <c r="P13" s="9">
        <v>0</v>
      </c>
      <c r="Q13" s="9">
        <v>6</v>
      </c>
      <c r="R13" s="9">
        <v>15</v>
      </c>
      <c r="S13" s="25">
        <v>0.34399999999999997</v>
      </c>
      <c r="T13" s="25">
        <v>0.44400000000000001</v>
      </c>
      <c r="U13" s="27">
        <v>0.78800000000000003</v>
      </c>
      <c r="V13" s="9">
        <v>2</v>
      </c>
      <c r="W13" s="9">
        <v>3</v>
      </c>
    </row>
    <row r="14" spans="1:23" s="6" customFormat="1" ht="15.6" x14ac:dyDescent="0.3">
      <c r="A14" s="20" t="s">
        <v>347</v>
      </c>
      <c r="B14" s="9" t="s">
        <v>241</v>
      </c>
      <c r="C14" s="9" t="s">
        <v>80</v>
      </c>
      <c r="D14" s="9">
        <v>4</v>
      </c>
      <c r="E14" s="9" t="s">
        <v>18</v>
      </c>
      <c r="F14" s="9">
        <v>3</v>
      </c>
      <c r="G14" s="9">
        <v>686</v>
      </c>
      <c r="H14" s="9">
        <v>568</v>
      </c>
      <c r="I14" s="9">
        <v>160</v>
      </c>
      <c r="J14" s="9">
        <v>28</v>
      </c>
      <c r="K14" s="9">
        <v>7</v>
      </c>
      <c r="L14" s="9">
        <v>36</v>
      </c>
      <c r="M14" s="9">
        <v>310</v>
      </c>
      <c r="N14" s="9">
        <v>116</v>
      </c>
      <c r="O14" s="9">
        <v>106</v>
      </c>
      <c r="P14" s="9">
        <v>4</v>
      </c>
      <c r="Q14" s="9">
        <v>5</v>
      </c>
      <c r="R14" s="9">
        <v>4</v>
      </c>
      <c r="S14" s="25">
        <v>0.39500000000000002</v>
      </c>
      <c r="T14" s="25">
        <v>0.54600000000000004</v>
      </c>
      <c r="U14" s="27">
        <v>0.94099999999999995</v>
      </c>
      <c r="V14" s="9">
        <v>23</v>
      </c>
      <c r="W14" s="9">
        <v>12</v>
      </c>
    </row>
    <row r="15" spans="1:23" s="6" customFormat="1" ht="15.6" x14ac:dyDescent="0.3">
      <c r="A15" s="20" t="s">
        <v>347</v>
      </c>
      <c r="B15" s="9" t="s">
        <v>229</v>
      </c>
      <c r="C15" s="9" t="s">
        <v>57</v>
      </c>
      <c r="D15" s="9">
        <v>8</v>
      </c>
      <c r="E15" s="9" t="s">
        <v>42</v>
      </c>
      <c r="F15" s="9">
        <v>0</v>
      </c>
      <c r="G15" s="9">
        <v>521</v>
      </c>
      <c r="H15" s="9">
        <v>448</v>
      </c>
      <c r="I15" s="9">
        <v>127</v>
      </c>
      <c r="J15" s="9">
        <v>22</v>
      </c>
      <c r="K15" s="9">
        <v>0</v>
      </c>
      <c r="L15" s="9">
        <v>26</v>
      </c>
      <c r="M15" s="9">
        <v>227</v>
      </c>
      <c r="N15" s="9">
        <v>87</v>
      </c>
      <c r="O15" s="9">
        <v>61</v>
      </c>
      <c r="P15" s="9">
        <v>4</v>
      </c>
      <c r="Q15" s="9">
        <v>8</v>
      </c>
      <c r="R15" s="9">
        <v>10</v>
      </c>
      <c r="S15" s="25">
        <v>0.36899999999999999</v>
      </c>
      <c r="T15" s="25">
        <v>0.50700000000000001</v>
      </c>
      <c r="U15" s="27">
        <v>0.875</v>
      </c>
      <c r="V15" s="9">
        <v>0</v>
      </c>
      <c r="W15" s="9">
        <v>1</v>
      </c>
    </row>
    <row r="16" spans="1:23" s="6" customFormat="1" ht="15.6" x14ac:dyDescent="0.3">
      <c r="A16" s="20" t="s">
        <v>347</v>
      </c>
      <c r="B16" s="9" t="s">
        <v>237</v>
      </c>
      <c r="C16" s="9" t="s">
        <v>65</v>
      </c>
      <c r="D16" s="9">
        <v>3</v>
      </c>
      <c r="E16" s="9" t="s">
        <v>15</v>
      </c>
      <c r="F16" s="9">
        <v>4</v>
      </c>
      <c r="G16" s="9">
        <v>480</v>
      </c>
      <c r="H16" s="9">
        <v>424</v>
      </c>
      <c r="I16" s="9">
        <v>119</v>
      </c>
      <c r="J16" s="9">
        <v>19</v>
      </c>
      <c r="K16" s="9">
        <v>0</v>
      </c>
      <c r="L16" s="9">
        <v>32</v>
      </c>
      <c r="M16" s="9">
        <v>234</v>
      </c>
      <c r="N16" s="9">
        <v>82</v>
      </c>
      <c r="O16" s="9">
        <v>47</v>
      </c>
      <c r="P16" s="9">
        <v>3</v>
      </c>
      <c r="Q16" s="9">
        <v>6</v>
      </c>
      <c r="R16" s="9">
        <v>10</v>
      </c>
      <c r="S16" s="25">
        <v>0.35199999999999998</v>
      </c>
      <c r="T16" s="25">
        <v>0.55200000000000005</v>
      </c>
      <c r="U16" s="27">
        <v>0.90400000000000003</v>
      </c>
      <c r="V16" s="9">
        <v>0</v>
      </c>
      <c r="W16" s="9">
        <v>1</v>
      </c>
    </row>
    <row r="17" spans="1:23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23" s="31" customFormat="1" ht="15.6" x14ac:dyDescent="0.3">
      <c r="A18" s="33"/>
      <c r="B18" s="33"/>
      <c r="C18" s="33"/>
      <c r="D18" s="33"/>
      <c r="E18" s="33"/>
      <c r="F18" s="33"/>
      <c r="G18" s="33"/>
      <c r="H18" s="33">
        <f>SUM(H2:H17)</f>
        <v>7914</v>
      </c>
      <c r="I18" s="33">
        <f>SUM(I2:I17)</f>
        <v>2246</v>
      </c>
      <c r="J18" s="33"/>
      <c r="K18" s="33"/>
      <c r="L18" s="33"/>
      <c r="M18" s="33">
        <f>SUM(M2:M17)</f>
        <v>3622</v>
      </c>
      <c r="N18" s="33"/>
      <c r="O18" s="33">
        <f>SUM(O2:O17)</f>
        <v>945</v>
      </c>
      <c r="P18" s="33">
        <f>SUM(P2:P17)</f>
        <v>36</v>
      </c>
      <c r="Q18" s="33">
        <f>SUM(Q2:Q17)</f>
        <v>81</v>
      </c>
      <c r="R18" s="33"/>
      <c r="S18" s="34">
        <f>(I18+O18+P18)/(H18+O18+P18+Q18)</f>
        <v>0.35951426024955435</v>
      </c>
      <c r="T18" s="34">
        <f>M18/H18</f>
        <v>0.45766995198382615</v>
      </c>
      <c r="U18" s="34">
        <f>S18+T18</f>
        <v>0.81718421223338056</v>
      </c>
      <c r="V18" s="33"/>
      <c r="W18" s="33"/>
    </row>
    <row r="21" spans="1:23" s="4" customFormat="1" ht="15.6" x14ac:dyDescent="0.3">
      <c r="A21" s="14" t="s">
        <v>342</v>
      </c>
      <c r="B21" s="15" t="s">
        <v>344</v>
      </c>
      <c r="C21" s="15" t="s">
        <v>1</v>
      </c>
      <c r="D21" s="15" t="s">
        <v>351</v>
      </c>
      <c r="E21" s="15" t="s">
        <v>352</v>
      </c>
      <c r="F21" s="15" t="s">
        <v>3</v>
      </c>
      <c r="G21" s="15" t="s">
        <v>4</v>
      </c>
      <c r="H21" s="21" t="s">
        <v>112</v>
      </c>
      <c r="I21" s="15" t="s">
        <v>113</v>
      </c>
      <c r="J21" s="15" t="s">
        <v>15</v>
      </c>
      <c r="K21" s="15" t="s">
        <v>115</v>
      </c>
      <c r="L21" s="15" t="s">
        <v>21</v>
      </c>
      <c r="M21" s="15" t="s">
        <v>116</v>
      </c>
      <c r="N21" s="15" t="s">
        <v>117</v>
      </c>
      <c r="O21" s="15" t="s">
        <v>118</v>
      </c>
      <c r="P21" s="15" t="s">
        <v>18</v>
      </c>
      <c r="Q21" s="15" t="s">
        <v>119</v>
      </c>
      <c r="R21" s="15" t="s">
        <v>4</v>
      </c>
      <c r="S21" s="15" t="s">
        <v>120</v>
      </c>
      <c r="T21" s="15" t="s">
        <v>121</v>
      </c>
    </row>
    <row r="22" spans="1:23" s="6" customFormat="1" ht="15.6" x14ac:dyDescent="0.3">
      <c r="A22" s="20" t="s">
        <v>347</v>
      </c>
      <c r="B22" s="9" t="s">
        <v>216</v>
      </c>
      <c r="C22" s="9" t="s">
        <v>18</v>
      </c>
      <c r="D22" s="9">
        <v>12</v>
      </c>
      <c r="E22" s="9"/>
      <c r="F22" s="9"/>
      <c r="G22" s="9"/>
      <c r="H22" s="22">
        <v>3.57</v>
      </c>
      <c r="I22" s="9">
        <v>12</v>
      </c>
      <c r="J22" s="9">
        <v>13</v>
      </c>
      <c r="K22" s="9">
        <v>2</v>
      </c>
      <c r="L22" s="9">
        <v>37</v>
      </c>
      <c r="M22" s="9">
        <v>30</v>
      </c>
      <c r="N22" s="9">
        <v>206.2</v>
      </c>
      <c r="O22" s="9">
        <v>197</v>
      </c>
      <c r="P22" s="9">
        <v>100</v>
      </c>
      <c r="Q22" s="9">
        <v>82</v>
      </c>
      <c r="R22" s="9">
        <v>17</v>
      </c>
      <c r="S22" s="9">
        <v>141</v>
      </c>
      <c r="T22" s="9">
        <v>73</v>
      </c>
    </row>
    <row r="23" spans="1:23" s="6" customFormat="1" ht="15.6" x14ac:dyDescent="0.3">
      <c r="A23" s="20" t="s">
        <v>347</v>
      </c>
      <c r="B23" s="9" t="s">
        <v>222</v>
      </c>
      <c r="C23" s="9" t="s">
        <v>18</v>
      </c>
      <c r="D23" s="9"/>
      <c r="E23" s="9">
        <v>17</v>
      </c>
      <c r="F23" s="10" t="s">
        <v>28</v>
      </c>
      <c r="G23" s="13" t="s">
        <v>15</v>
      </c>
      <c r="H23" s="22">
        <v>2.15</v>
      </c>
      <c r="I23" s="9">
        <v>6</v>
      </c>
      <c r="J23" s="9">
        <v>5</v>
      </c>
      <c r="K23" s="9">
        <v>25</v>
      </c>
      <c r="L23" s="9">
        <v>65</v>
      </c>
      <c r="M23" s="9">
        <v>0</v>
      </c>
      <c r="N23" s="9">
        <v>117</v>
      </c>
      <c r="O23" s="9">
        <v>84</v>
      </c>
      <c r="P23" s="9">
        <v>32</v>
      </c>
      <c r="Q23" s="9">
        <v>28</v>
      </c>
      <c r="R23" s="9">
        <v>12</v>
      </c>
      <c r="S23" s="9">
        <v>85</v>
      </c>
      <c r="T23" s="9">
        <v>24</v>
      </c>
    </row>
    <row r="24" spans="1:23" s="6" customFormat="1" ht="15.6" x14ac:dyDescent="0.3">
      <c r="A24" s="20" t="s">
        <v>347</v>
      </c>
      <c r="B24" s="9" t="s">
        <v>218</v>
      </c>
      <c r="C24" s="9" t="s">
        <v>18</v>
      </c>
      <c r="D24" s="9">
        <v>4</v>
      </c>
      <c r="E24" s="9">
        <v>13</v>
      </c>
      <c r="F24" s="9"/>
      <c r="G24" s="11" t="s">
        <v>21</v>
      </c>
      <c r="H24" s="22">
        <v>3.06</v>
      </c>
      <c r="I24" s="9">
        <v>9</v>
      </c>
      <c r="J24" s="9">
        <v>3</v>
      </c>
      <c r="K24" s="9">
        <v>26</v>
      </c>
      <c r="L24" s="9">
        <v>66</v>
      </c>
      <c r="M24" s="9">
        <v>1</v>
      </c>
      <c r="N24" s="9">
        <v>103</v>
      </c>
      <c r="O24" s="9">
        <v>98</v>
      </c>
      <c r="P24" s="9">
        <v>38</v>
      </c>
      <c r="Q24" s="9">
        <v>35</v>
      </c>
      <c r="R24" s="9">
        <v>7</v>
      </c>
      <c r="S24" s="9">
        <v>85</v>
      </c>
      <c r="T24" s="9">
        <v>39</v>
      </c>
    </row>
    <row r="25" spans="1:23" s="6" customFormat="1" ht="15.6" x14ac:dyDescent="0.3">
      <c r="A25" s="20" t="s">
        <v>347</v>
      </c>
      <c r="B25" s="9" t="s">
        <v>214</v>
      </c>
      <c r="C25" s="9" t="s">
        <v>15</v>
      </c>
      <c r="D25" s="9">
        <v>14</v>
      </c>
      <c r="E25" s="9"/>
      <c r="F25" s="10" t="s">
        <v>28</v>
      </c>
      <c r="G25" s="9"/>
      <c r="H25" s="22">
        <v>2.74</v>
      </c>
      <c r="I25" s="9">
        <v>22</v>
      </c>
      <c r="J25" s="9">
        <v>14</v>
      </c>
      <c r="K25" s="9">
        <v>0</v>
      </c>
      <c r="L25" s="9">
        <v>40</v>
      </c>
      <c r="M25" s="9">
        <v>40</v>
      </c>
      <c r="N25" s="9">
        <v>315.10000000000002</v>
      </c>
      <c r="O25" s="9">
        <v>274</v>
      </c>
      <c r="P25" s="9">
        <v>109</v>
      </c>
      <c r="Q25" s="9">
        <v>96</v>
      </c>
      <c r="R25" s="9">
        <v>15</v>
      </c>
      <c r="S25" s="9">
        <v>93</v>
      </c>
      <c r="T25" s="9">
        <v>50</v>
      </c>
    </row>
    <row r="26" spans="1:23" s="6" customFormat="1" ht="15.6" x14ac:dyDescent="0.3">
      <c r="A26" s="20" t="s">
        <v>347</v>
      </c>
      <c r="B26" s="9" t="s">
        <v>224</v>
      </c>
      <c r="C26" s="9" t="s">
        <v>15</v>
      </c>
      <c r="D26" s="9"/>
      <c r="E26" s="9">
        <v>14</v>
      </c>
      <c r="F26" s="12" t="s">
        <v>113</v>
      </c>
      <c r="G26" s="11" t="s">
        <v>21</v>
      </c>
      <c r="H26" s="22">
        <v>3.22</v>
      </c>
      <c r="I26" s="9">
        <v>5</v>
      </c>
      <c r="J26" s="9">
        <v>2</v>
      </c>
      <c r="K26" s="9">
        <v>4</v>
      </c>
      <c r="L26" s="9">
        <v>42</v>
      </c>
      <c r="M26" s="9">
        <v>0</v>
      </c>
      <c r="N26" s="9">
        <v>50.1</v>
      </c>
      <c r="O26" s="9">
        <v>50</v>
      </c>
      <c r="P26" s="9">
        <v>22</v>
      </c>
      <c r="Q26" s="9">
        <v>18</v>
      </c>
      <c r="R26" s="9">
        <v>3</v>
      </c>
      <c r="S26" s="9">
        <v>14</v>
      </c>
      <c r="T26" s="9">
        <v>23</v>
      </c>
    </row>
    <row r="27" spans="1:23" s="6" customFormat="1" ht="15.6" x14ac:dyDescent="0.3">
      <c r="A27" s="20" t="s">
        <v>347</v>
      </c>
      <c r="B27" s="9" t="s">
        <v>220</v>
      </c>
      <c r="C27" s="9" t="s">
        <v>15</v>
      </c>
      <c r="D27" s="9"/>
      <c r="E27" s="9">
        <v>20</v>
      </c>
      <c r="F27" s="9"/>
      <c r="G27" s="10" t="s">
        <v>118</v>
      </c>
      <c r="H27" s="22">
        <v>1.7</v>
      </c>
      <c r="I27" s="9">
        <v>8</v>
      </c>
      <c r="J27" s="9">
        <v>6</v>
      </c>
      <c r="K27" s="9">
        <v>27</v>
      </c>
      <c r="L27" s="9">
        <v>54</v>
      </c>
      <c r="M27" s="9">
        <v>0</v>
      </c>
      <c r="N27" s="9">
        <v>106</v>
      </c>
      <c r="O27" s="9">
        <v>71</v>
      </c>
      <c r="P27" s="9">
        <v>26</v>
      </c>
      <c r="Q27" s="9">
        <v>20</v>
      </c>
      <c r="R27" s="9">
        <v>3</v>
      </c>
      <c r="S27" s="9">
        <v>92</v>
      </c>
      <c r="T27" s="9">
        <v>40</v>
      </c>
    </row>
    <row r="28" spans="1:23" s="6" customFormat="1" ht="15.6" x14ac:dyDescent="0.3">
      <c r="A28" s="20" t="s">
        <v>347</v>
      </c>
      <c r="B28" s="9" t="s">
        <v>221</v>
      </c>
      <c r="C28" s="9" t="s">
        <v>18</v>
      </c>
      <c r="D28" s="9"/>
      <c r="E28" s="9">
        <v>20</v>
      </c>
      <c r="F28" s="9"/>
      <c r="G28" s="11" t="s">
        <v>21</v>
      </c>
      <c r="H28" s="22">
        <v>1.9</v>
      </c>
      <c r="I28" s="9">
        <v>10</v>
      </c>
      <c r="J28" s="9">
        <v>10</v>
      </c>
      <c r="K28" s="9">
        <v>20</v>
      </c>
      <c r="L28" s="9">
        <v>70</v>
      </c>
      <c r="M28" s="9">
        <v>0</v>
      </c>
      <c r="N28" s="9">
        <v>123</v>
      </c>
      <c r="O28" s="9">
        <v>97</v>
      </c>
      <c r="P28" s="9">
        <v>27</v>
      </c>
      <c r="Q28" s="9">
        <v>26</v>
      </c>
      <c r="R28" s="9">
        <v>6</v>
      </c>
      <c r="S28" s="9">
        <v>47</v>
      </c>
      <c r="T28" s="9">
        <v>51</v>
      </c>
    </row>
    <row r="29" spans="1:23" s="6" customFormat="1" ht="15.6" x14ac:dyDescent="0.3">
      <c r="A29" s="20" t="s">
        <v>347</v>
      </c>
      <c r="B29" s="9" t="s">
        <v>225</v>
      </c>
      <c r="C29" s="9" t="s">
        <v>18</v>
      </c>
      <c r="D29" s="9"/>
      <c r="E29" s="9">
        <v>10</v>
      </c>
      <c r="F29" s="10" t="s">
        <v>28</v>
      </c>
      <c r="G29" s="10" t="s">
        <v>118</v>
      </c>
      <c r="H29" s="22">
        <v>3.26</v>
      </c>
      <c r="I29" s="9">
        <v>4</v>
      </c>
      <c r="J29" s="9">
        <v>9</v>
      </c>
      <c r="K29" s="9">
        <v>13</v>
      </c>
      <c r="L29" s="9">
        <v>81</v>
      </c>
      <c r="M29" s="9">
        <v>0</v>
      </c>
      <c r="N29" s="9">
        <v>113.1</v>
      </c>
      <c r="O29" s="9">
        <v>117</v>
      </c>
      <c r="P29" s="9">
        <v>47</v>
      </c>
      <c r="Q29" s="9">
        <v>41</v>
      </c>
      <c r="R29" s="9">
        <v>1</v>
      </c>
      <c r="S29" s="9">
        <v>35</v>
      </c>
      <c r="T29" s="9">
        <v>37</v>
      </c>
    </row>
    <row r="30" spans="1:23" s="6" customFormat="1" ht="15.6" x14ac:dyDescent="0.3">
      <c r="A30" s="20" t="s">
        <v>347</v>
      </c>
      <c r="B30" s="9" t="s">
        <v>212</v>
      </c>
      <c r="C30" s="9" t="s">
        <v>18</v>
      </c>
      <c r="D30" s="9">
        <v>15</v>
      </c>
      <c r="E30" s="9"/>
      <c r="F30" s="12" t="s">
        <v>113</v>
      </c>
      <c r="G30" s="11" t="s">
        <v>21</v>
      </c>
      <c r="H30" s="22">
        <v>3</v>
      </c>
      <c r="I30" s="9">
        <v>21</v>
      </c>
      <c r="J30" s="9">
        <v>11</v>
      </c>
      <c r="K30" s="9">
        <v>0</v>
      </c>
      <c r="L30" s="9">
        <v>38</v>
      </c>
      <c r="M30" s="9">
        <v>38</v>
      </c>
      <c r="N30" s="9">
        <v>263.2</v>
      </c>
      <c r="O30" s="9">
        <v>221</v>
      </c>
      <c r="P30" s="9">
        <v>102</v>
      </c>
      <c r="Q30" s="9">
        <v>88</v>
      </c>
      <c r="R30" s="9">
        <v>17</v>
      </c>
      <c r="S30" s="9">
        <v>119</v>
      </c>
      <c r="T30" s="9">
        <v>107</v>
      </c>
    </row>
    <row r="31" spans="1:23" s="6" customFormat="1" ht="15.6" x14ac:dyDescent="0.3">
      <c r="A31" s="20" t="s">
        <v>347</v>
      </c>
      <c r="B31" s="9" t="s">
        <v>217</v>
      </c>
      <c r="C31" s="9" t="s">
        <v>18</v>
      </c>
      <c r="D31" s="9">
        <v>12</v>
      </c>
      <c r="E31" s="9"/>
      <c r="F31" s="9"/>
      <c r="G31" s="9"/>
      <c r="H31" s="22">
        <v>3.27</v>
      </c>
      <c r="I31" s="9">
        <v>7</v>
      </c>
      <c r="J31" s="9">
        <v>12</v>
      </c>
      <c r="K31" s="9">
        <v>0</v>
      </c>
      <c r="L31" s="9">
        <v>26</v>
      </c>
      <c r="M31" s="9">
        <v>26</v>
      </c>
      <c r="N31" s="9">
        <v>178.2</v>
      </c>
      <c r="O31" s="9">
        <v>176</v>
      </c>
      <c r="P31" s="9">
        <v>78</v>
      </c>
      <c r="Q31" s="9">
        <v>65</v>
      </c>
      <c r="R31" s="9">
        <v>12</v>
      </c>
      <c r="S31" s="9">
        <v>84</v>
      </c>
      <c r="T31" s="9">
        <v>69</v>
      </c>
    </row>
    <row r="32" spans="1:23" s="6" customFormat="1" ht="15.6" x14ac:dyDescent="0.3">
      <c r="A32" s="20" t="s">
        <v>347</v>
      </c>
      <c r="B32" s="9" t="s">
        <v>215</v>
      </c>
      <c r="C32" s="9" t="s">
        <v>18</v>
      </c>
      <c r="D32" s="9">
        <v>13</v>
      </c>
      <c r="E32" s="9"/>
      <c r="F32" s="9"/>
      <c r="G32" s="9"/>
      <c r="H32" s="22">
        <v>3.38</v>
      </c>
      <c r="I32" s="9">
        <v>19</v>
      </c>
      <c r="J32" s="9">
        <v>19</v>
      </c>
      <c r="K32" s="9">
        <v>0</v>
      </c>
      <c r="L32" s="9">
        <v>41</v>
      </c>
      <c r="M32" s="9">
        <v>41</v>
      </c>
      <c r="N32" s="9">
        <v>344</v>
      </c>
      <c r="O32" s="9">
        <v>315</v>
      </c>
      <c r="P32" s="9">
        <v>143</v>
      </c>
      <c r="Q32" s="9">
        <v>129</v>
      </c>
      <c r="R32" s="9">
        <v>34</v>
      </c>
      <c r="S32" s="9">
        <v>238</v>
      </c>
      <c r="T32" s="9">
        <v>115</v>
      </c>
    </row>
    <row r="33" spans="1:20" s="6" customFormat="1" ht="15.6" x14ac:dyDescent="0.3">
      <c r="A33" s="20" t="s">
        <v>347</v>
      </c>
      <c r="B33" s="9" t="s">
        <v>213</v>
      </c>
      <c r="C33" s="9" t="s">
        <v>18</v>
      </c>
      <c r="D33" s="9">
        <v>15</v>
      </c>
      <c r="E33" s="9"/>
      <c r="F33" s="12" t="s">
        <v>113</v>
      </c>
      <c r="G33" s="11" t="s">
        <v>21</v>
      </c>
      <c r="H33" s="22">
        <v>2.89</v>
      </c>
      <c r="I33" s="9">
        <v>22</v>
      </c>
      <c r="J33" s="9">
        <v>16</v>
      </c>
      <c r="K33" s="9">
        <v>0</v>
      </c>
      <c r="L33" s="9">
        <v>42</v>
      </c>
      <c r="M33" s="9">
        <v>41</v>
      </c>
      <c r="N33" s="9">
        <v>332.2</v>
      </c>
      <c r="O33" s="9">
        <v>221</v>
      </c>
      <c r="P33" s="9">
        <v>127</v>
      </c>
      <c r="Q33" s="9">
        <v>107</v>
      </c>
      <c r="R33" s="9">
        <v>18</v>
      </c>
      <c r="S33" s="9">
        <v>367</v>
      </c>
      <c r="T33" s="9">
        <v>202</v>
      </c>
    </row>
    <row r="34" spans="1:20" s="6" customFormat="1" ht="15.6" x14ac:dyDescent="0.3">
      <c r="A34" s="20" t="s">
        <v>347</v>
      </c>
      <c r="B34" s="9" t="s">
        <v>211</v>
      </c>
      <c r="C34" s="9" t="s">
        <v>15</v>
      </c>
      <c r="D34" s="9">
        <v>20</v>
      </c>
      <c r="E34" s="9"/>
      <c r="F34" s="10" t="s">
        <v>28</v>
      </c>
      <c r="G34" s="9"/>
      <c r="H34" s="22">
        <v>1.91</v>
      </c>
      <c r="I34" s="9">
        <v>22</v>
      </c>
      <c r="J34" s="9">
        <v>13</v>
      </c>
      <c r="K34" s="9">
        <v>1</v>
      </c>
      <c r="L34" s="9">
        <v>44</v>
      </c>
      <c r="M34" s="9">
        <v>42</v>
      </c>
      <c r="N34" s="9">
        <v>334</v>
      </c>
      <c r="O34" s="9">
        <v>272</v>
      </c>
      <c r="P34" s="9">
        <v>95</v>
      </c>
      <c r="Q34" s="9">
        <v>71</v>
      </c>
      <c r="R34" s="9">
        <v>21</v>
      </c>
      <c r="S34" s="9">
        <v>210</v>
      </c>
      <c r="T34" s="9">
        <v>62</v>
      </c>
    </row>
    <row r="35" spans="1:20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s="31" customFormat="1" ht="15.6" x14ac:dyDescent="0.3">
      <c r="A37" s="33"/>
      <c r="B37" s="33"/>
      <c r="C37" s="33"/>
      <c r="D37" s="33"/>
      <c r="E37" s="33"/>
      <c r="F37" s="33"/>
      <c r="G37" s="33"/>
      <c r="H37" s="35">
        <f>9*(Q37/N37)</f>
        <v>2.8060810026691425</v>
      </c>
      <c r="I37" s="33"/>
      <c r="J37" s="33"/>
      <c r="K37" s="33"/>
      <c r="L37" s="33"/>
      <c r="M37" s="33"/>
      <c r="N37" s="33">
        <f>SUM(N22:N36)</f>
        <v>2585.1</v>
      </c>
      <c r="O37" s="33"/>
      <c r="P37" s="33"/>
      <c r="Q37" s="33">
        <f>SUM(Q22:Q36)</f>
        <v>806</v>
      </c>
      <c r="R37" s="33"/>
      <c r="S37" s="33"/>
      <c r="T37" s="33"/>
    </row>
    <row r="39" spans="1:20" s="6" customFormat="1" ht="15.6" x14ac:dyDescent="0.3">
      <c r="A39" s="20" t="s">
        <v>347</v>
      </c>
      <c r="B39" s="9" t="s">
        <v>219</v>
      </c>
      <c r="C39" s="9" t="s">
        <v>15</v>
      </c>
      <c r="D39" s="9">
        <v>4</v>
      </c>
      <c r="E39" s="9"/>
      <c r="F39" s="9"/>
      <c r="G39" s="13" t="s">
        <v>15</v>
      </c>
      <c r="H39" s="22">
        <v>4.79</v>
      </c>
      <c r="I39" s="9">
        <v>5</v>
      </c>
      <c r="J39" s="9">
        <v>6</v>
      </c>
      <c r="K39" s="9">
        <v>5</v>
      </c>
      <c r="L39" s="9">
        <v>49</v>
      </c>
      <c r="M39" s="9">
        <v>4</v>
      </c>
      <c r="N39" s="9">
        <v>92</v>
      </c>
      <c r="O39" s="9">
        <v>103</v>
      </c>
      <c r="P39" s="9">
        <v>54</v>
      </c>
      <c r="Q39" s="9">
        <v>49</v>
      </c>
      <c r="R39" s="9">
        <v>9</v>
      </c>
      <c r="S39" s="9">
        <v>49</v>
      </c>
      <c r="T39" s="9">
        <v>47</v>
      </c>
    </row>
    <row r="40" spans="1:20" s="6" customFormat="1" ht="15.6" x14ac:dyDescent="0.3">
      <c r="A40" s="20" t="s">
        <v>347</v>
      </c>
      <c r="B40" s="9" t="s">
        <v>226</v>
      </c>
      <c r="C40" s="9" t="s">
        <v>15</v>
      </c>
      <c r="D40" s="9"/>
      <c r="E40" s="9">
        <v>7</v>
      </c>
      <c r="F40" s="12" t="s">
        <v>113</v>
      </c>
      <c r="G40" s="10" t="s">
        <v>118</v>
      </c>
      <c r="H40" s="22">
        <v>4.2300000000000004</v>
      </c>
      <c r="I40" s="9">
        <v>6</v>
      </c>
      <c r="J40" s="9">
        <v>2</v>
      </c>
      <c r="K40" s="9">
        <v>9</v>
      </c>
      <c r="L40" s="9">
        <v>51</v>
      </c>
      <c r="M40" s="9">
        <v>0</v>
      </c>
      <c r="N40" s="9">
        <v>55.1</v>
      </c>
      <c r="O40" s="9">
        <v>67</v>
      </c>
      <c r="P40" s="9">
        <v>32</v>
      </c>
      <c r="Q40" s="9">
        <v>26</v>
      </c>
      <c r="R40" s="9">
        <v>0</v>
      </c>
      <c r="S40" s="9">
        <v>18</v>
      </c>
      <c r="T40" s="9">
        <v>33</v>
      </c>
    </row>
  </sheetData>
  <autoFilter ref="A1:W1" xr:uid="{F5DAB5C7-42EB-4D78-872B-5DE29177A024}"/>
  <conditionalFormatting sqref="F2:F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E18F-E6D8-46A3-9470-40C8EB926EF8}">
  <sheetPr>
    <tabColor rgb="FF7030A0"/>
  </sheetPr>
  <dimension ref="A1:W39"/>
  <sheetViews>
    <sheetView workbookViewId="0">
      <selection activeCell="J17" sqref="J17"/>
    </sheetView>
  </sheetViews>
  <sheetFormatPr defaultRowHeight="14.4" x14ac:dyDescent="0.3"/>
  <cols>
    <col min="1" max="1" width="13.33203125" bestFit="1" customWidth="1"/>
    <col min="2" max="2" width="20.33203125" bestFit="1" customWidth="1"/>
    <col min="3" max="3" width="8.77734375" bestFit="1" customWidth="1"/>
    <col min="4" max="4" width="6.88671875" bestFit="1" customWidth="1"/>
    <col min="5" max="5" width="6.6640625" bestFit="1" customWidth="1"/>
    <col min="6" max="6" width="12.44140625" bestFit="1" customWidth="1"/>
    <col min="7" max="8" width="7.88671875" bestFit="1" customWidth="1"/>
    <col min="9" max="9" width="6.88671875" bestFit="1" customWidth="1"/>
    <col min="10" max="11" width="7.77734375" bestFit="1" customWidth="1"/>
    <col min="12" max="12" width="8.109375" bestFit="1" customWidth="1"/>
    <col min="13" max="13" width="7.6640625" bestFit="1" customWidth="1"/>
    <col min="14" max="14" width="8.44140625" bestFit="1" customWidth="1"/>
    <col min="15" max="15" width="7.88671875" bestFit="1" customWidth="1"/>
    <col min="16" max="16" width="9.33203125" bestFit="1" customWidth="1"/>
    <col min="17" max="17" width="7.77734375" bestFit="1" customWidth="1"/>
    <col min="18" max="18" width="9.5546875" bestFit="1" customWidth="1"/>
    <col min="19" max="19" width="9.33203125" bestFit="1" customWidth="1"/>
    <col min="20" max="20" width="9.109375" bestFit="1" customWidth="1"/>
    <col min="21" max="21" width="9.33203125" bestFit="1" customWidth="1"/>
    <col min="22" max="22" width="7.88671875" bestFit="1" customWidth="1"/>
    <col min="23" max="23" width="8.109375" bestFit="1" customWidth="1"/>
  </cols>
  <sheetData>
    <row r="1" spans="1:23" s="4" customFormat="1" ht="15.6" x14ac:dyDescent="0.3">
      <c r="A1" s="14" t="s">
        <v>342</v>
      </c>
      <c r="B1" s="15" t="s">
        <v>344</v>
      </c>
      <c r="C1" s="15" t="s">
        <v>40</v>
      </c>
      <c r="D1" s="15" t="s">
        <v>41</v>
      </c>
      <c r="E1" s="15" t="s">
        <v>42</v>
      </c>
      <c r="F1" s="15" t="s">
        <v>353</v>
      </c>
      <c r="G1" s="15" t="s">
        <v>132</v>
      </c>
      <c r="H1" s="15" t="s">
        <v>133</v>
      </c>
      <c r="I1" s="15" t="s">
        <v>118</v>
      </c>
      <c r="J1" s="15" t="s">
        <v>72</v>
      </c>
      <c r="K1" s="15" t="s">
        <v>80</v>
      </c>
      <c r="L1" s="15" t="s">
        <v>4</v>
      </c>
      <c r="M1" s="15" t="s">
        <v>134</v>
      </c>
      <c r="N1" s="15" t="s">
        <v>135</v>
      </c>
      <c r="O1" s="15" t="s">
        <v>121</v>
      </c>
      <c r="P1" s="15" t="s">
        <v>137</v>
      </c>
      <c r="Q1" s="15" t="s">
        <v>139</v>
      </c>
      <c r="R1" s="15" t="s">
        <v>140</v>
      </c>
      <c r="S1" s="24" t="s">
        <v>142</v>
      </c>
      <c r="T1" s="24" t="s">
        <v>143</v>
      </c>
      <c r="U1" s="24" t="s">
        <v>144</v>
      </c>
      <c r="V1" s="15" t="s">
        <v>151</v>
      </c>
      <c r="W1" s="15" t="s">
        <v>152</v>
      </c>
    </row>
    <row r="2" spans="1:23" s="6" customFormat="1" ht="15.6" x14ac:dyDescent="0.3">
      <c r="A2" s="19" t="s">
        <v>349</v>
      </c>
      <c r="B2" s="9" t="s">
        <v>335</v>
      </c>
      <c r="C2" s="9" t="s">
        <v>200</v>
      </c>
      <c r="D2" s="9">
        <v>2</v>
      </c>
      <c r="E2" s="9" t="s">
        <v>42</v>
      </c>
      <c r="F2" s="9">
        <v>0</v>
      </c>
      <c r="G2" s="9">
        <v>598</v>
      </c>
      <c r="H2" s="9">
        <v>517</v>
      </c>
      <c r="I2" s="9">
        <v>160</v>
      </c>
      <c r="J2" s="9">
        <v>26</v>
      </c>
      <c r="K2" s="9">
        <v>9</v>
      </c>
      <c r="L2" s="9">
        <v>23</v>
      </c>
      <c r="M2" s="9">
        <v>273</v>
      </c>
      <c r="N2" s="9">
        <v>100</v>
      </c>
      <c r="O2" s="9">
        <v>71</v>
      </c>
      <c r="P2" s="9">
        <v>1</v>
      </c>
      <c r="Q2" s="9">
        <v>8</v>
      </c>
      <c r="R2" s="9">
        <v>16</v>
      </c>
      <c r="S2" s="25">
        <v>0.38900000000000001</v>
      </c>
      <c r="T2" s="25">
        <v>0.52800000000000002</v>
      </c>
      <c r="U2" s="27">
        <v>0.91700000000000004</v>
      </c>
      <c r="V2" s="9">
        <v>4</v>
      </c>
      <c r="W2" s="9">
        <v>3</v>
      </c>
    </row>
    <row r="3" spans="1:23" s="6" customFormat="1" ht="15.6" x14ac:dyDescent="0.3">
      <c r="A3" s="19" t="s">
        <v>349</v>
      </c>
      <c r="B3" s="9" t="s">
        <v>331</v>
      </c>
      <c r="C3" s="9" t="s">
        <v>96</v>
      </c>
      <c r="D3" s="9">
        <v>2</v>
      </c>
      <c r="E3" s="9" t="s">
        <v>15</v>
      </c>
      <c r="F3" s="9">
        <v>0</v>
      </c>
      <c r="G3" s="9">
        <v>604</v>
      </c>
      <c r="H3" s="9">
        <v>506</v>
      </c>
      <c r="I3" s="9">
        <v>146</v>
      </c>
      <c r="J3" s="9">
        <v>25</v>
      </c>
      <c r="K3" s="9">
        <v>1</v>
      </c>
      <c r="L3" s="9">
        <v>29</v>
      </c>
      <c r="M3" s="9">
        <v>260</v>
      </c>
      <c r="N3" s="9">
        <v>93</v>
      </c>
      <c r="O3" s="9">
        <v>86</v>
      </c>
      <c r="P3" s="9">
        <v>4</v>
      </c>
      <c r="Q3" s="9">
        <v>8</v>
      </c>
      <c r="R3" s="9">
        <v>8</v>
      </c>
      <c r="S3" s="25">
        <v>0.39100000000000001</v>
      </c>
      <c r="T3" s="25">
        <v>0.51400000000000001</v>
      </c>
      <c r="U3" s="27">
        <v>0.90500000000000003</v>
      </c>
      <c r="V3" s="9">
        <v>25</v>
      </c>
      <c r="W3" s="9">
        <v>5</v>
      </c>
    </row>
    <row r="4" spans="1:23" s="6" customFormat="1" ht="15.6" x14ac:dyDescent="0.3">
      <c r="A4" s="19" t="s">
        <v>349</v>
      </c>
      <c r="B4" s="9" t="s">
        <v>320</v>
      </c>
      <c r="C4" s="9" t="s">
        <v>72</v>
      </c>
      <c r="D4" s="9">
        <v>7</v>
      </c>
      <c r="E4" s="9" t="s">
        <v>15</v>
      </c>
      <c r="F4" s="9">
        <v>0</v>
      </c>
      <c r="G4" s="9">
        <v>690</v>
      </c>
      <c r="H4" s="9">
        <v>599</v>
      </c>
      <c r="I4" s="9">
        <v>218</v>
      </c>
      <c r="J4" s="9">
        <v>30</v>
      </c>
      <c r="K4" s="9">
        <v>5</v>
      </c>
      <c r="L4" s="9">
        <v>3</v>
      </c>
      <c r="M4" s="9">
        <v>267</v>
      </c>
      <c r="N4" s="9">
        <v>55</v>
      </c>
      <c r="O4" s="9">
        <v>74</v>
      </c>
      <c r="P4" s="9">
        <v>1</v>
      </c>
      <c r="Q4" s="9">
        <v>3</v>
      </c>
      <c r="R4" s="9">
        <v>17</v>
      </c>
      <c r="S4" s="25">
        <v>0.433</v>
      </c>
      <c r="T4" s="25">
        <v>0.44600000000000001</v>
      </c>
      <c r="U4" s="27">
        <v>0.879</v>
      </c>
      <c r="V4" s="9">
        <v>38</v>
      </c>
      <c r="W4" s="9">
        <v>16</v>
      </c>
    </row>
    <row r="5" spans="1:23" s="6" customFormat="1" ht="15.6" x14ac:dyDescent="0.3">
      <c r="A5" s="19" t="s">
        <v>349</v>
      </c>
      <c r="B5" s="9" t="s">
        <v>322</v>
      </c>
      <c r="C5" s="9" t="s">
        <v>80</v>
      </c>
      <c r="D5" s="9">
        <v>5</v>
      </c>
      <c r="E5" s="9" t="s">
        <v>18</v>
      </c>
      <c r="F5" s="9">
        <v>1</v>
      </c>
      <c r="G5" s="9">
        <v>684</v>
      </c>
      <c r="H5" s="9">
        <v>592</v>
      </c>
      <c r="I5" s="9">
        <v>170</v>
      </c>
      <c r="J5" s="9">
        <v>32</v>
      </c>
      <c r="K5" s="9">
        <v>3</v>
      </c>
      <c r="L5" s="9">
        <v>29</v>
      </c>
      <c r="M5" s="9">
        <v>295</v>
      </c>
      <c r="N5" s="9">
        <v>98</v>
      </c>
      <c r="O5" s="9">
        <v>82</v>
      </c>
      <c r="P5" s="9">
        <v>4</v>
      </c>
      <c r="Q5" s="9">
        <v>0</v>
      </c>
      <c r="R5" s="9">
        <v>0</v>
      </c>
      <c r="S5" s="25">
        <v>0.378</v>
      </c>
      <c r="T5" s="25">
        <v>0.498</v>
      </c>
      <c r="U5" s="27">
        <v>0.876</v>
      </c>
      <c r="V5" s="9">
        <v>4</v>
      </c>
      <c r="W5" s="9">
        <v>2</v>
      </c>
    </row>
    <row r="6" spans="1:23" s="6" customFormat="1" ht="15.6" x14ac:dyDescent="0.3">
      <c r="A6" s="19" t="s">
        <v>349</v>
      </c>
      <c r="B6" s="9" t="s">
        <v>313</v>
      </c>
      <c r="C6" s="9" t="s">
        <v>234</v>
      </c>
      <c r="D6" s="9">
        <v>5</v>
      </c>
      <c r="E6" s="9" t="s">
        <v>18</v>
      </c>
      <c r="F6" s="9">
        <v>2</v>
      </c>
      <c r="G6" s="9">
        <v>672</v>
      </c>
      <c r="H6" s="9">
        <v>617</v>
      </c>
      <c r="I6" s="9">
        <v>176</v>
      </c>
      <c r="J6" s="9">
        <v>26</v>
      </c>
      <c r="K6" s="9">
        <v>4</v>
      </c>
      <c r="L6" s="9">
        <v>36</v>
      </c>
      <c r="M6" s="9">
        <v>318</v>
      </c>
      <c r="N6" s="9">
        <v>109</v>
      </c>
      <c r="O6" s="9">
        <v>51</v>
      </c>
      <c r="P6" s="9">
        <v>3</v>
      </c>
      <c r="Q6" s="9">
        <v>0</v>
      </c>
      <c r="R6" s="9">
        <v>0</v>
      </c>
      <c r="S6" s="25">
        <v>0.34300000000000003</v>
      </c>
      <c r="T6" s="25">
        <v>0.51500000000000001</v>
      </c>
      <c r="U6" s="27">
        <v>0.85799999999999998</v>
      </c>
      <c r="V6" s="9">
        <v>6</v>
      </c>
      <c r="W6" s="9">
        <v>5</v>
      </c>
    </row>
    <row r="7" spans="1:23" s="6" customFormat="1" ht="15.6" x14ac:dyDescent="0.3">
      <c r="A7" s="19" t="s">
        <v>349</v>
      </c>
      <c r="B7" s="9" t="s">
        <v>324</v>
      </c>
      <c r="C7" s="9" t="s">
        <v>84</v>
      </c>
      <c r="D7" s="9">
        <v>4</v>
      </c>
      <c r="E7" s="9" t="s">
        <v>18</v>
      </c>
      <c r="F7" s="9">
        <v>2</v>
      </c>
      <c r="G7" s="9">
        <v>635</v>
      </c>
      <c r="H7" s="9">
        <v>527</v>
      </c>
      <c r="I7" s="9">
        <v>147</v>
      </c>
      <c r="J7" s="9">
        <v>25</v>
      </c>
      <c r="K7" s="9">
        <v>1</v>
      </c>
      <c r="L7" s="9">
        <v>20</v>
      </c>
      <c r="M7" s="9">
        <v>234</v>
      </c>
      <c r="N7" s="9">
        <v>77</v>
      </c>
      <c r="O7" s="9">
        <v>89</v>
      </c>
      <c r="P7" s="9">
        <v>8</v>
      </c>
      <c r="Q7" s="9">
        <v>4</v>
      </c>
      <c r="R7" s="9">
        <v>8</v>
      </c>
      <c r="S7" s="25">
        <v>0.38900000000000001</v>
      </c>
      <c r="T7" s="25">
        <v>0.44400000000000001</v>
      </c>
      <c r="U7" s="27">
        <v>0.83299999999999996</v>
      </c>
      <c r="V7" s="9">
        <v>20</v>
      </c>
      <c r="W7" s="9">
        <v>9</v>
      </c>
    </row>
    <row r="8" spans="1:23" s="6" customFormat="1" ht="15.6" x14ac:dyDescent="0.3">
      <c r="A8" s="19" t="s">
        <v>349</v>
      </c>
      <c r="B8" s="9" t="s">
        <v>315</v>
      </c>
      <c r="C8" s="9" t="s">
        <v>234</v>
      </c>
      <c r="D8" s="9">
        <v>3</v>
      </c>
      <c r="E8" s="9" t="s">
        <v>18</v>
      </c>
      <c r="F8" s="9">
        <v>2</v>
      </c>
      <c r="G8" s="9">
        <v>508</v>
      </c>
      <c r="H8" s="9">
        <v>417</v>
      </c>
      <c r="I8" s="9">
        <v>104</v>
      </c>
      <c r="J8" s="9">
        <v>19</v>
      </c>
      <c r="K8" s="9">
        <v>1</v>
      </c>
      <c r="L8" s="9">
        <v>22</v>
      </c>
      <c r="M8" s="9">
        <v>191</v>
      </c>
      <c r="N8" s="9">
        <v>66</v>
      </c>
      <c r="O8" s="9">
        <v>81</v>
      </c>
      <c r="P8" s="9">
        <v>4</v>
      </c>
      <c r="Q8" s="9">
        <v>5</v>
      </c>
      <c r="R8" s="9">
        <v>7</v>
      </c>
      <c r="S8" s="25">
        <v>0.373</v>
      </c>
      <c r="T8" s="25">
        <v>0.45800000000000002</v>
      </c>
      <c r="U8" s="27">
        <v>0.83099999999999996</v>
      </c>
      <c r="V8" s="9">
        <v>5</v>
      </c>
      <c r="W8" s="9">
        <v>4</v>
      </c>
    </row>
    <row r="9" spans="1:23" s="6" customFormat="1" ht="15.6" x14ac:dyDescent="0.3">
      <c r="A9" s="19" t="s">
        <v>349</v>
      </c>
      <c r="B9" s="9" t="s">
        <v>323</v>
      </c>
      <c r="C9" s="9" t="s">
        <v>80</v>
      </c>
      <c r="D9" s="9">
        <v>5</v>
      </c>
      <c r="E9" s="9" t="s">
        <v>15</v>
      </c>
      <c r="F9" s="9">
        <v>2</v>
      </c>
      <c r="G9" s="9">
        <v>664</v>
      </c>
      <c r="H9" s="9">
        <v>589</v>
      </c>
      <c r="I9" s="9">
        <v>150</v>
      </c>
      <c r="J9" s="9">
        <v>23</v>
      </c>
      <c r="K9" s="9">
        <v>4</v>
      </c>
      <c r="L9" s="9">
        <v>37</v>
      </c>
      <c r="M9" s="9">
        <v>292</v>
      </c>
      <c r="N9" s="9">
        <v>107</v>
      </c>
      <c r="O9" s="9">
        <v>68</v>
      </c>
      <c r="P9" s="9">
        <v>3</v>
      </c>
      <c r="Q9" s="9">
        <v>4</v>
      </c>
      <c r="R9" s="9">
        <v>8</v>
      </c>
      <c r="S9" s="25">
        <v>0.33300000000000002</v>
      </c>
      <c r="T9" s="25">
        <v>0.496</v>
      </c>
      <c r="U9" s="27">
        <v>0.82899999999999996</v>
      </c>
      <c r="V9" s="9">
        <v>2</v>
      </c>
      <c r="W9" s="9">
        <v>5</v>
      </c>
    </row>
    <row r="10" spans="1:23" s="6" customFormat="1" ht="15.6" x14ac:dyDescent="0.3">
      <c r="A10" s="19" t="s">
        <v>349</v>
      </c>
      <c r="B10" s="9" t="s">
        <v>330</v>
      </c>
      <c r="C10" s="9" t="s">
        <v>96</v>
      </c>
      <c r="D10" s="9">
        <v>3</v>
      </c>
      <c r="E10" s="9" t="s">
        <v>18</v>
      </c>
      <c r="F10" s="9">
        <v>0</v>
      </c>
      <c r="G10" s="9">
        <v>567</v>
      </c>
      <c r="H10" s="9">
        <v>492</v>
      </c>
      <c r="I10" s="9">
        <v>139</v>
      </c>
      <c r="J10" s="9">
        <v>26</v>
      </c>
      <c r="K10" s="9">
        <v>4</v>
      </c>
      <c r="L10" s="9">
        <v>13</v>
      </c>
      <c r="M10" s="9">
        <v>212</v>
      </c>
      <c r="N10" s="9">
        <v>69</v>
      </c>
      <c r="O10" s="9">
        <v>65</v>
      </c>
      <c r="P10" s="9">
        <v>3</v>
      </c>
      <c r="Q10" s="9">
        <v>5</v>
      </c>
      <c r="R10" s="9">
        <v>14</v>
      </c>
      <c r="S10" s="25">
        <v>0.36599999999999999</v>
      </c>
      <c r="T10" s="25">
        <v>0.43099999999999999</v>
      </c>
      <c r="U10" s="27">
        <v>0.79700000000000004</v>
      </c>
      <c r="V10" s="9">
        <v>26</v>
      </c>
      <c r="W10" s="9">
        <v>7</v>
      </c>
    </row>
    <row r="11" spans="1:23" s="6" customFormat="1" ht="15.6" x14ac:dyDescent="0.3">
      <c r="A11" s="19" t="s">
        <v>349</v>
      </c>
      <c r="B11" s="9" t="s">
        <v>333</v>
      </c>
      <c r="C11" s="9" t="s">
        <v>96</v>
      </c>
      <c r="D11" s="9">
        <v>2</v>
      </c>
      <c r="E11" s="9" t="s">
        <v>15</v>
      </c>
      <c r="F11" s="9">
        <v>2</v>
      </c>
      <c r="G11" s="9">
        <v>594</v>
      </c>
      <c r="H11" s="9">
        <v>565</v>
      </c>
      <c r="I11" s="9">
        <v>184</v>
      </c>
      <c r="J11" s="9">
        <v>18</v>
      </c>
      <c r="K11" s="9">
        <v>5</v>
      </c>
      <c r="L11" s="9">
        <v>12</v>
      </c>
      <c r="M11" s="9">
        <v>248</v>
      </c>
      <c r="N11" s="9">
        <v>69</v>
      </c>
      <c r="O11" s="9">
        <v>18</v>
      </c>
      <c r="P11" s="9">
        <v>4</v>
      </c>
      <c r="Q11" s="9">
        <v>2</v>
      </c>
      <c r="R11" s="9">
        <v>2</v>
      </c>
      <c r="S11" s="25">
        <v>0.35</v>
      </c>
      <c r="T11" s="25">
        <v>0.439</v>
      </c>
      <c r="U11" s="27">
        <v>0.78900000000000003</v>
      </c>
      <c r="V11" s="9">
        <v>22</v>
      </c>
      <c r="W11" s="9">
        <v>14</v>
      </c>
    </row>
    <row r="12" spans="1:23" s="6" customFormat="1" ht="15.6" x14ac:dyDescent="0.3">
      <c r="A12" s="19" t="s">
        <v>349</v>
      </c>
      <c r="B12" s="9" t="s">
        <v>326</v>
      </c>
      <c r="C12" s="9" t="s">
        <v>84</v>
      </c>
      <c r="D12" s="9">
        <v>3</v>
      </c>
      <c r="E12" s="9" t="s">
        <v>42</v>
      </c>
      <c r="F12" s="9">
        <v>0</v>
      </c>
      <c r="G12" s="9">
        <v>729</v>
      </c>
      <c r="H12" s="9">
        <v>655</v>
      </c>
      <c r="I12" s="9">
        <v>198</v>
      </c>
      <c r="J12" s="9">
        <v>51</v>
      </c>
      <c r="K12" s="9">
        <v>3</v>
      </c>
      <c r="L12" s="9">
        <v>7</v>
      </c>
      <c r="M12" s="9">
        <v>276</v>
      </c>
      <c r="N12" s="9">
        <v>52</v>
      </c>
      <c r="O12" s="9">
        <v>62</v>
      </c>
      <c r="P12" s="9">
        <v>3</v>
      </c>
      <c r="Q12" s="9">
        <v>7</v>
      </c>
      <c r="R12" s="9">
        <v>8</v>
      </c>
      <c r="S12" s="25">
        <v>0.36199999999999999</v>
      </c>
      <c r="T12" s="25">
        <v>0.42099999999999999</v>
      </c>
      <c r="U12" s="27">
        <v>0.78300000000000003</v>
      </c>
      <c r="V12" s="9">
        <v>13</v>
      </c>
      <c r="W12" s="9">
        <v>9</v>
      </c>
    </row>
    <row r="13" spans="1:23" s="6" customFormat="1" ht="15.6" x14ac:dyDescent="0.3">
      <c r="A13" s="19" t="s">
        <v>349</v>
      </c>
      <c r="B13" s="9" t="s">
        <v>314</v>
      </c>
      <c r="C13" s="9" t="s">
        <v>65</v>
      </c>
      <c r="D13" s="9">
        <v>3</v>
      </c>
      <c r="E13" s="9" t="s">
        <v>18</v>
      </c>
      <c r="F13" s="9">
        <v>1</v>
      </c>
      <c r="G13" s="9">
        <v>586</v>
      </c>
      <c r="H13" s="9">
        <v>527</v>
      </c>
      <c r="I13" s="9">
        <v>137</v>
      </c>
      <c r="J13" s="9">
        <v>32</v>
      </c>
      <c r="K13" s="9">
        <v>6</v>
      </c>
      <c r="L13" s="9">
        <v>19</v>
      </c>
      <c r="M13" s="9">
        <v>238</v>
      </c>
      <c r="N13" s="9">
        <v>91</v>
      </c>
      <c r="O13" s="9">
        <v>50</v>
      </c>
      <c r="P13" s="9">
        <v>5</v>
      </c>
      <c r="Q13" s="9">
        <v>4</v>
      </c>
      <c r="R13" s="9">
        <v>10</v>
      </c>
      <c r="S13" s="25">
        <v>0.32800000000000001</v>
      </c>
      <c r="T13" s="25">
        <v>0.45200000000000001</v>
      </c>
      <c r="U13" s="27">
        <v>0.77900000000000003</v>
      </c>
      <c r="V13" s="9">
        <v>10</v>
      </c>
      <c r="W13" s="9">
        <v>5</v>
      </c>
    </row>
    <row r="14" spans="1:23" s="6" customFormat="1" ht="15.6" x14ac:dyDescent="0.3">
      <c r="A14" s="19" t="s">
        <v>349</v>
      </c>
      <c r="B14" s="9" t="s">
        <v>338</v>
      </c>
      <c r="C14" s="9" t="s">
        <v>96</v>
      </c>
      <c r="D14" s="9">
        <v>2</v>
      </c>
      <c r="E14" s="9" t="s">
        <v>42</v>
      </c>
      <c r="F14" s="9">
        <v>0</v>
      </c>
      <c r="G14" s="9">
        <v>728</v>
      </c>
      <c r="H14" s="9">
        <v>626</v>
      </c>
      <c r="I14" s="9">
        <v>179</v>
      </c>
      <c r="J14" s="9">
        <v>29</v>
      </c>
      <c r="K14" s="9">
        <v>3</v>
      </c>
      <c r="L14" s="9">
        <v>14</v>
      </c>
      <c r="M14" s="9">
        <v>256</v>
      </c>
      <c r="N14" s="9">
        <v>65</v>
      </c>
      <c r="O14" s="9">
        <v>83</v>
      </c>
      <c r="P14" s="9">
        <v>0</v>
      </c>
      <c r="Q14" s="9">
        <v>9</v>
      </c>
      <c r="R14" s="9">
        <v>13</v>
      </c>
      <c r="S14" s="25">
        <v>0.36499999999999999</v>
      </c>
      <c r="T14" s="25">
        <v>0.40899999999999997</v>
      </c>
      <c r="U14" s="27">
        <v>0.77400000000000002</v>
      </c>
      <c r="V14" s="9">
        <v>31</v>
      </c>
      <c r="W14" s="9">
        <v>13</v>
      </c>
    </row>
    <row r="15" spans="1:23" s="6" customFormat="1" ht="15.6" x14ac:dyDescent="0.3">
      <c r="A15" s="19" t="s">
        <v>349</v>
      </c>
      <c r="B15" s="9" t="s">
        <v>317</v>
      </c>
      <c r="C15" s="9" t="s">
        <v>75</v>
      </c>
      <c r="D15" s="9">
        <v>8</v>
      </c>
      <c r="E15" s="9" t="s">
        <v>18</v>
      </c>
      <c r="F15" s="9">
        <v>2</v>
      </c>
      <c r="G15" s="9">
        <v>600</v>
      </c>
      <c r="H15" s="9">
        <v>530</v>
      </c>
      <c r="I15" s="9">
        <v>149</v>
      </c>
      <c r="J15" s="9">
        <v>27</v>
      </c>
      <c r="K15" s="9">
        <v>1</v>
      </c>
      <c r="L15" s="9">
        <v>10</v>
      </c>
      <c r="M15" s="9">
        <v>208</v>
      </c>
      <c r="N15" s="9">
        <v>53</v>
      </c>
      <c r="O15" s="9">
        <v>66</v>
      </c>
      <c r="P15" s="9">
        <v>0</v>
      </c>
      <c r="Q15" s="9">
        <v>1</v>
      </c>
      <c r="R15" s="9">
        <v>11</v>
      </c>
      <c r="S15" s="25">
        <v>0.36</v>
      </c>
      <c r="T15" s="25">
        <v>0.39200000000000002</v>
      </c>
      <c r="U15" s="27">
        <v>0.753</v>
      </c>
      <c r="V15" s="9">
        <v>2</v>
      </c>
      <c r="W15" s="9">
        <v>1</v>
      </c>
    </row>
    <row r="16" spans="1:23" s="6" customFormat="1" ht="15.6" x14ac:dyDescent="0.3">
      <c r="A16" s="19" t="s">
        <v>349</v>
      </c>
      <c r="B16" s="9" t="s">
        <v>339</v>
      </c>
      <c r="C16" s="9" t="s">
        <v>96</v>
      </c>
      <c r="D16" s="9">
        <v>2</v>
      </c>
      <c r="E16" s="9" t="s">
        <v>18</v>
      </c>
      <c r="F16" s="9">
        <v>1</v>
      </c>
      <c r="G16" s="9">
        <v>577</v>
      </c>
      <c r="H16" s="9">
        <v>481</v>
      </c>
      <c r="I16" s="9">
        <v>106</v>
      </c>
      <c r="J16" s="9">
        <v>14</v>
      </c>
      <c r="K16" s="9">
        <v>5</v>
      </c>
      <c r="L16" s="9">
        <v>20</v>
      </c>
      <c r="M16" s="9">
        <v>190</v>
      </c>
      <c r="N16" s="9">
        <v>55</v>
      </c>
      <c r="O16" s="9">
        <v>91</v>
      </c>
      <c r="P16" s="9">
        <v>4</v>
      </c>
      <c r="Q16" s="9">
        <v>0</v>
      </c>
      <c r="R16" s="9">
        <v>0</v>
      </c>
      <c r="S16" s="25">
        <v>0.34899999999999998</v>
      </c>
      <c r="T16" s="25">
        <v>0.39500000000000002</v>
      </c>
      <c r="U16" s="27">
        <v>0.74399999999999999</v>
      </c>
      <c r="V16" s="9">
        <v>14</v>
      </c>
      <c r="W16" s="9">
        <v>11</v>
      </c>
    </row>
    <row r="17" spans="1:23" s="6" customFormat="1" ht="15.6" x14ac:dyDescent="0.3">
      <c r="A17" s="19" t="s">
        <v>349</v>
      </c>
      <c r="B17" s="9" t="s">
        <v>341</v>
      </c>
      <c r="C17" s="9" t="s">
        <v>96</v>
      </c>
      <c r="D17" s="9">
        <v>1</v>
      </c>
      <c r="E17" s="9" t="s">
        <v>15</v>
      </c>
      <c r="F17" s="9">
        <v>0</v>
      </c>
      <c r="G17" s="9">
        <v>494</v>
      </c>
      <c r="H17" s="9">
        <v>459</v>
      </c>
      <c r="I17" s="9">
        <v>131</v>
      </c>
      <c r="J17" s="9">
        <v>16</v>
      </c>
      <c r="K17" s="9">
        <v>2</v>
      </c>
      <c r="L17" s="9">
        <v>13</v>
      </c>
      <c r="M17" s="9">
        <v>190</v>
      </c>
      <c r="N17" s="9">
        <v>57</v>
      </c>
      <c r="O17" s="9">
        <v>27</v>
      </c>
      <c r="P17" s="9">
        <v>2</v>
      </c>
      <c r="Q17" s="9">
        <v>4</v>
      </c>
      <c r="R17" s="9">
        <v>14</v>
      </c>
      <c r="S17" s="25">
        <v>0.32500000000000001</v>
      </c>
      <c r="T17" s="25">
        <v>0.41399999999999998</v>
      </c>
      <c r="U17" s="27">
        <v>0.73899999999999999</v>
      </c>
      <c r="V17" s="9">
        <v>0</v>
      </c>
      <c r="W17" s="9">
        <v>1</v>
      </c>
    </row>
    <row r="18" spans="1:23" s="6" customFormat="1" ht="15.6" x14ac:dyDescent="0.3">
      <c r="A18" s="19" t="s">
        <v>349</v>
      </c>
      <c r="B18" s="9" t="s">
        <v>328</v>
      </c>
      <c r="C18" s="9" t="s">
        <v>90</v>
      </c>
      <c r="D18" s="9">
        <v>9</v>
      </c>
      <c r="E18" s="9" t="s">
        <v>18</v>
      </c>
      <c r="F18" s="9">
        <v>0</v>
      </c>
      <c r="G18" s="9">
        <v>653</v>
      </c>
      <c r="H18" s="9">
        <v>594</v>
      </c>
      <c r="I18" s="9">
        <v>167</v>
      </c>
      <c r="J18" s="9">
        <v>25</v>
      </c>
      <c r="K18" s="9">
        <v>1</v>
      </c>
      <c r="L18" s="9">
        <v>14</v>
      </c>
      <c r="M18" s="9">
        <v>236</v>
      </c>
      <c r="N18" s="9">
        <v>82</v>
      </c>
      <c r="O18" s="9">
        <v>44</v>
      </c>
      <c r="P18" s="9">
        <v>6</v>
      </c>
      <c r="Q18" s="9">
        <v>4</v>
      </c>
      <c r="R18" s="9">
        <v>20</v>
      </c>
      <c r="S18" s="25">
        <v>0.33500000000000002</v>
      </c>
      <c r="T18" s="25">
        <v>0.39700000000000002</v>
      </c>
      <c r="U18" s="27">
        <v>0.73199999999999998</v>
      </c>
      <c r="V18" s="9">
        <v>41</v>
      </c>
      <c r="W18" s="9">
        <v>6</v>
      </c>
    </row>
    <row r="19" spans="1:23" s="6" customFormat="1" ht="15.6" x14ac:dyDescent="0.3">
      <c r="A19" s="19" t="s">
        <v>349</v>
      </c>
      <c r="B19" s="9" t="s">
        <v>311</v>
      </c>
      <c r="C19" s="9" t="s">
        <v>52</v>
      </c>
      <c r="D19" s="9">
        <v>9</v>
      </c>
      <c r="E19" s="9" t="s">
        <v>18</v>
      </c>
      <c r="F19" s="9">
        <v>1</v>
      </c>
      <c r="G19" s="9">
        <v>611</v>
      </c>
      <c r="H19" s="9">
        <v>562</v>
      </c>
      <c r="I19" s="9">
        <v>134</v>
      </c>
      <c r="J19" s="9">
        <v>19</v>
      </c>
      <c r="K19" s="9">
        <v>2</v>
      </c>
      <c r="L19" s="9">
        <v>27</v>
      </c>
      <c r="M19" s="9">
        <v>238</v>
      </c>
      <c r="N19" s="9">
        <v>61</v>
      </c>
      <c r="O19" s="9">
        <v>49</v>
      </c>
      <c r="P19" s="9">
        <v>0</v>
      </c>
      <c r="Q19" s="9">
        <v>0</v>
      </c>
      <c r="R19" s="9">
        <v>0</v>
      </c>
      <c r="S19" s="25">
        <v>0.3</v>
      </c>
      <c r="T19" s="25">
        <v>0.42299999999999999</v>
      </c>
      <c r="U19" s="27">
        <v>0.72299999999999998</v>
      </c>
      <c r="V19" s="9">
        <v>2</v>
      </c>
      <c r="W19" s="9">
        <v>1</v>
      </c>
    </row>
    <row r="20" spans="1:23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</row>
    <row r="21" spans="1:23" s="31" customFormat="1" ht="15.6" x14ac:dyDescent="0.3">
      <c r="A21" s="33"/>
      <c r="B21" s="33"/>
      <c r="C21" s="33"/>
      <c r="D21" s="33"/>
      <c r="E21" s="33"/>
      <c r="F21" s="33"/>
      <c r="G21" s="33"/>
      <c r="H21" s="33">
        <f>SUM(H2:H20)</f>
        <v>9855</v>
      </c>
      <c r="I21" s="33">
        <f>SUM(I2:I20)</f>
        <v>2795</v>
      </c>
      <c r="J21" s="33"/>
      <c r="K21" s="33"/>
      <c r="L21" s="33"/>
      <c r="M21" s="33">
        <f>SUM(M2:M20)</f>
        <v>4422</v>
      </c>
      <c r="N21" s="33"/>
      <c r="O21" s="33">
        <f>SUM(O2:O20)</f>
        <v>1157</v>
      </c>
      <c r="P21" s="33">
        <f>SUM(P2:P20)</f>
        <v>55</v>
      </c>
      <c r="Q21" s="33">
        <f>SUM(Q2:Q20)</f>
        <v>68</v>
      </c>
      <c r="R21" s="33"/>
      <c r="S21" s="34">
        <f>(I21+O21+P21)/(H21+O21+P21+Q21)</f>
        <v>0.35985630893578807</v>
      </c>
      <c r="T21" s="34">
        <f>M21/H21</f>
        <v>0.44870624048706242</v>
      </c>
      <c r="U21" s="34">
        <f>S21+T21</f>
        <v>0.80856254942285055</v>
      </c>
      <c r="V21" s="33"/>
      <c r="W21" s="33"/>
    </row>
    <row r="23" spans="1:23" s="4" customFormat="1" ht="15.6" x14ac:dyDescent="0.3">
      <c r="A23" s="14" t="s">
        <v>342</v>
      </c>
      <c r="B23" s="15" t="s">
        <v>344</v>
      </c>
      <c r="C23" s="15" t="s">
        <v>1</v>
      </c>
      <c r="D23" s="15" t="s">
        <v>351</v>
      </c>
      <c r="E23" s="15" t="s">
        <v>352</v>
      </c>
      <c r="F23" s="15" t="s">
        <v>3</v>
      </c>
      <c r="G23" s="15" t="s">
        <v>4</v>
      </c>
      <c r="H23" s="21" t="s">
        <v>112</v>
      </c>
      <c r="I23" s="15" t="s">
        <v>113</v>
      </c>
      <c r="J23" s="15" t="s">
        <v>15</v>
      </c>
      <c r="K23" s="15" t="s">
        <v>115</v>
      </c>
      <c r="L23" s="15" t="s">
        <v>21</v>
      </c>
      <c r="M23" s="15" t="s">
        <v>116</v>
      </c>
      <c r="N23" s="15" t="s">
        <v>117</v>
      </c>
      <c r="O23" s="15" t="s">
        <v>118</v>
      </c>
      <c r="P23" s="15" t="s">
        <v>18</v>
      </c>
      <c r="Q23" s="15" t="s">
        <v>119</v>
      </c>
      <c r="R23" s="15" t="s">
        <v>4</v>
      </c>
      <c r="S23" s="15" t="s">
        <v>120</v>
      </c>
      <c r="T23" s="15" t="s">
        <v>121</v>
      </c>
    </row>
    <row r="24" spans="1:23" s="6" customFormat="1" ht="15.6" x14ac:dyDescent="0.3">
      <c r="A24" s="19" t="s">
        <v>349</v>
      </c>
      <c r="B24" s="9" t="s">
        <v>304</v>
      </c>
      <c r="C24" s="9" t="s">
        <v>18</v>
      </c>
      <c r="D24" s="9">
        <v>12</v>
      </c>
      <c r="E24" s="9"/>
      <c r="F24" s="10" t="s">
        <v>28</v>
      </c>
      <c r="G24" s="9"/>
      <c r="H24" s="22">
        <v>2.73</v>
      </c>
      <c r="I24" s="9">
        <v>17</v>
      </c>
      <c r="J24" s="9">
        <v>17</v>
      </c>
      <c r="K24" s="9">
        <v>0</v>
      </c>
      <c r="L24" s="9">
        <v>39</v>
      </c>
      <c r="M24" s="9">
        <v>38</v>
      </c>
      <c r="N24" s="9">
        <v>287.10000000000002</v>
      </c>
      <c r="O24" s="9">
        <v>247</v>
      </c>
      <c r="P24" s="9">
        <v>93</v>
      </c>
      <c r="Q24" s="9">
        <v>87</v>
      </c>
      <c r="R24" s="9">
        <v>22</v>
      </c>
      <c r="S24" s="9">
        <v>228</v>
      </c>
      <c r="T24" s="9">
        <v>69</v>
      </c>
    </row>
    <row r="25" spans="1:23" s="6" customFormat="1" ht="15.6" x14ac:dyDescent="0.3">
      <c r="A25" s="19" t="s">
        <v>349</v>
      </c>
      <c r="B25" s="9" t="s">
        <v>302</v>
      </c>
      <c r="C25" s="9" t="s">
        <v>15</v>
      </c>
      <c r="D25" s="9">
        <v>13</v>
      </c>
      <c r="E25" s="9"/>
      <c r="F25" s="10" t="s">
        <v>28</v>
      </c>
      <c r="G25" s="13" t="s">
        <v>15</v>
      </c>
      <c r="H25" s="22">
        <v>2.84</v>
      </c>
      <c r="I25" s="9">
        <v>16</v>
      </c>
      <c r="J25" s="9">
        <v>13</v>
      </c>
      <c r="K25" s="9">
        <v>0</v>
      </c>
      <c r="L25" s="9">
        <v>34</v>
      </c>
      <c r="M25" s="9">
        <v>34</v>
      </c>
      <c r="N25" s="9">
        <v>247.1</v>
      </c>
      <c r="O25" s="9">
        <v>228</v>
      </c>
      <c r="P25" s="9">
        <v>91</v>
      </c>
      <c r="Q25" s="9">
        <v>78</v>
      </c>
      <c r="R25" s="9">
        <v>30</v>
      </c>
      <c r="S25" s="9">
        <v>161</v>
      </c>
      <c r="T25" s="9">
        <v>63</v>
      </c>
    </row>
    <row r="26" spans="1:23" s="6" customFormat="1" ht="15.6" x14ac:dyDescent="0.3">
      <c r="A26" s="19" t="s">
        <v>349</v>
      </c>
      <c r="B26" s="9" t="s">
        <v>299</v>
      </c>
      <c r="C26" s="9" t="s">
        <v>18</v>
      </c>
      <c r="D26" s="9">
        <v>15</v>
      </c>
      <c r="E26" s="9"/>
      <c r="F26" s="9"/>
      <c r="G26" s="11" t="s">
        <v>21</v>
      </c>
      <c r="H26" s="22">
        <v>2.46</v>
      </c>
      <c r="I26" s="9">
        <v>19</v>
      </c>
      <c r="J26" s="9">
        <v>11</v>
      </c>
      <c r="K26" s="9">
        <v>0</v>
      </c>
      <c r="L26" s="9">
        <v>34</v>
      </c>
      <c r="M26" s="9">
        <v>34</v>
      </c>
      <c r="N26" s="9">
        <v>278</v>
      </c>
      <c r="O26" s="9">
        <v>226</v>
      </c>
      <c r="P26" s="9">
        <v>83</v>
      </c>
      <c r="Q26" s="9">
        <v>76</v>
      </c>
      <c r="R26" s="9">
        <v>14</v>
      </c>
      <c r="S26" s="9">
        <v>208</v>
      </c>
      <c r="T26" s="9">
        <v>88</v>
      </c>
    </row>
    <row r="27" spans="1:23" s="6" customFormat="1" ht="15.6" x14ac:dyDescent="0.3">
      <c r="A27" s="19" t="s">
        <v>349</v>
      </c>
      <c r="B27" s="9" t="s">
        <v>303</v>
      </c>
      <c r="C27" s="9" t="s">
        <v>18</v>
      </c>
      <c r="D27" s="9">
        <v>13</v>
      </c>
      <c r="E27" s="9"/>
      <c r="F27" s="10" t="s">
        <v>28</v>
      </c>
      <c r="G27" s="9"/>
      <c r="H27" s="22">
        <v>3.39</v>
      </c>
      <c r="I27" s="9">
        <v>22</v>
      </c>
      <c r="J27" s="9">
        <v>16</v>
      </c>
      <c r="K27" s="9">
        <v>0</v>
      </c>
      <c r="L27" s="9">
        <v>40</v>
      </c>
      <c r="M27" s="9">
        <v>39</v>
      </c>
      <c r="N27" s="9">
        <v>313</v>
      </c>
      <c r="O27" s="9">
        <v>265</v>
      </c>
      <c r="P27" s="9">
        <v>128</v>
      </c>
      <c r="Q27" s="9">
        <v>118</v>
      </c>
      <c r="R27" s="9">
        <v>30</v>
      </c>
      <c r="S27" s="9">
        <v>274</v>
      </c>
      <c r="T27" s="9">
        <v>60</v>
      </c>
    </row>
    <row r="28" spans="1:23" s="6" customFormat="1" ht="15.6" x14ac:dyDescent="0.3">
      <c r="A28" s="19" t="s">
        <v>349</v>
      </c>
      <c r="B28" s="9" t="s">
        <v>300</v>
      </c>
      <c r="C28" s="9" t="s">
        <v>18</v>
      </c>
      <c r="D28" s="9">
        <v>14</v>
      </c>
      <c r="E28" s="9"/>
      <c r="F28" s="10" t="s">
        <v>28</v>
      </c>
      <c r="G28" s="9"/>
      <c r="H28" s="22">
        <v>3.33</v>
      </c>
      <c r="I28" s="9">
        <v>21</v>
      </c>
      <c r="J28" s="9">
        <v>17</v>
      </c>
      <c r="K28" s="9">
        <v>0</v>
      </c>
      <c r="L28" s="9">
        <v>40</v>
      </c>
      <c r="M28" s="9">
        <v>40</v>
      </c>
      <c r="N28" s="9">
        <v>294.2</v>
      </c>
      <c r="O28" s="9">
        <v>283</v>
      </c>
      <c r="P28" s="9">
        <v>125</v>
      </c>
      <c r="Q28" s="9">
        <v>109</v>
      </c>
      <c r="R28" s="9">
        <v>27</v>
      </c>
      <c r="S28" s="9">
        <v>183</v>
      </c>
      <c r="T28" s="9">
        <v>78</v>
      </c>
    </row>
    <row r="29" spans="1:23" s="6" customFormat="1" ht="15.6" x14ac:dyDescent="0.3">
      <c r="A29" s="19" t="s">
        <v>349</v>
      </c>
      <c r="B29" s="9" t="s">
        <v>308</v>
      </c>
      <c r="C29" s="9" t="s">
        <v>15</v>
      </c>
      <c r="D29" s="9"/>
      <c r="E29" s="9">
        <v>13</v>
      </c>
      <c r="F29" s="10" t="s">
        <v>28</v>
      </c>
      <c r="G29" s="9"/>
      <c r="H29" s="22">
        <v>2.8</v>
      </c>
      <c r="I29" s="9">
        <v>7</v>
      </c>
      <c r="J29" s="9">
        <v>4</v>
      </c>
      <c r="K29" s="9">
        <v>8</v>
      </c>
      <c r="L29" s="9">
        <v>51</v>
      </c>
      <c r="M29" s="9">
        <v>0</v>
      </c>
      <c r="N29" s="9">
        <v>99.2</v>
      </c>
      <c r="O29" s="9">
        <v>76</v>
      </c>
      <c r="P29" s="9">
        <v>32</v>
      </c>
      <c r="Q29" s="9">
        <v>31</v>
      </c>
      <c r="R29" s="9">
        <v>7</v>
      </c>
      <c r="S29" s="9">
        <v>54</v>
      </c>
      <c r="T29" s="9">
        <v>31</v>
      </c>
    </row>
    <row r="30" spans="1:23" s="6" customFormat="1" ht="15.6" x14ac:dyDescent="0.3">
      <c r="A30" s="19" t="s">
        <v>349</v>
      </c>
      <c r="B30" s="9" t="s">
        <v>301</v>
      </c>
      <c r="C30" s="9" t="s">
        <v>15</v>
      </c>
      <c r="D30" s="9">
        <v>14</v>
      </c>
      <c r="E30" s="9"/>
      <c r="F30" s="10" t="s">
        <v>28</v>
      </c>
      <c r="G30" s="13" t="s">
        <v>15</v>
      </c>
      <c r="H30" s="22">
        <v>2.89</v>
      </c>
      <c r="I30" s="9">
        <v>21</v>
      </c>
      <c r="J30" s="9">
        <v>5</v>
      </c>
      <c r="K30" s="9">
        <v>0</v>
      </c>
      <c r="L30" s="9">
        <v>30</v>
      </c>
      <c r="M30" s="9">
        <v>30</v>
      </c>
      <c r="N30" s="9">
        <v>224</v>
      </c>
      <c r="O30" s="9">
        <v>188</v>
      </c>
      <c r="P30" s="9">
        <v>75</v>
      </c>
      <c r="Q30" s="9">
        <v>72</v>
      </c>
      <c r="R30" s="9">
        <v>24</v>
      </c>
      <c r="S30" s="9">
        <v>91</v>
      </c>
      <c r="T30" s="9">
        <v>58</v>
      </c>
    </row>
    <row r="31" spans="1:23" s="6" customFormat="1" ht="15.6" x14ac:dyDescent="0.3">
      <c r="A31" s="19" t="s">
        <v>349</v>
      </c>
      <c r="B31" s="9" t="s">
        <v>305</v>
      </c>
      <c r="C31" s="9" t="s">
        <v>18</v>
      </c>
      <c r="D31" s="9">
        <v>11</v>
      </c>
      <c r="E31" s="9"/>
      <c r="F31" s="9"/>
      <c r="G31" s="9"/>
      <c r="H31" s="22">
        <v>3.24</v>
      </c>
      <c r="I31" s="9">
        <v>17</v>
      </c>
      <c r="J31" s="9">
        <v>13</v>
      </c>
      <c r="K31" s="9">
        <v>0</v>
      </c>
      <c r="L31" s="9">
        <v>38</v>
      </c>
      <c r="M31" s="9">
        <v>35</v>
      </c>
      <c r="N31" s="9">
        <v>253</v>
      </c>
      <c r="O31" s="9">
        <v>232</v>
      </c>
      <c r="P31" s="9">
        <v>102</v>
      </c>
      <c r="Q31" s="9">
        <v>91</v>
      </c>
      <c r="R31" s="9">
        <v>19</v>
      </c>
      <c r="S31" s="9">
        <v>168</v>
      </c>
      <c r="T31" s="9">
        <v>65</v>
      </c>
    </row>
    <row r="32" spans="1:23" s="6" customFormat="1" ht="15.6" x14ac:dyDescent="0.3">
      <c r="A32" s="19" t="s">
        <v>349</v>
      </c>
      <c r="B32" s="9" t="s">
        <v>307</v>
      </c>
      <c r="C32" s="9" t="s">
        <v>18</v>
      </c>
      <c r="D32" s="9">
        <v>8</v>
      </c>
      <c r="E32" s="9">
        <v>14</v>
      </c>
      <c r="F32" s="10" t="s">
        <v>28</v>
      </c>
      <c r="G32" s="9"/>
      <c r="H32" s="22">
        <v>2.75</v>
      </c>
      <c r="I32" s="9">
        <v>7</v>
      </c>
      <c r="J32" s="9">
        <v>5</v>
      </c>
      <c r="K32" s="9">
        <v>15</v>
      </c>
      <c r="L32" s="9">
        <v>60</v>
      </c>
      <c r="M32" s="9">
        <v>3</v>
      </c>
      <c r="N32" s="9">
        <v>124.1</v>
      </c>
      <c r="O32" s="9">
        <v>101</v>
      </c>
      <c r="P32" s="9">
        <v>41</v>
      </c>
      <c r="Q32" s="9">
        <v>38</v>
      </c>
      <c r="R32" s="9">
        <v>9</v>
      </c>
      <c r="S32" s="9">
        <v>84</v>
      </c>
      <c r="T32" s="9">
        <v>37</v>
      </c>
    </row>
    <row r="33" spans="1:20" s="6" customFormat="1" ht="15.6" x14ac:dyDescent="0.3">
      <c r="A33" s="19" t="s">
        <v>349</v>
      </c>
      <c r="B33" s="9" t="s">
        <v>309</v>
      </c>
      <c r="C33" s="9" t="s">
        <v>18</v>
      </c>
      <c r="D33" s="9"/>
      <c r="E33" s="9">
        <v>12</v>
      </c>
      <c r="F33" s="10" t="s">
        <v>28</v>
      </c>
      <c r="G33" s="9"/>
      <c r="H33" s="22">
        <v>2.2999999999999998</v>
      </c>
      <c r="I33" s="9">
        <v>1</v>
      </c>
      <c r="J33" s="9">
        <v>1</v>
      </c>
      <c r="K33" s="9">
        <v>5</v>
      </c>
      <c r="L33" s="9">
        <v>29</v>
      </c>
      <c r="M33" s="9">
        <v>0</v>
      </c>
      <c r="N33" s="9">
        <v>43</v>
      </c>
      <c r="O33" s="9">
        <v>31</v>
      </c>
      <c r="P33" s="9">
        <v>11</v>
      </c>
      <c r="Q33" s="9">
        <v>11</v>
      </c>
      <c r="R33" s="9">
        <v>2</v>
      </c>
      <c r="S33" s="9">
        <v>8</v>
      </c>
      <c r="T33" s="9">
        <v>14</v>
      </c>
    </row>
    <row r="34" spans="1:20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s="31" customFormat="1" ht="15.6" x14ac:dyDescent="0.3">
      <c r="A36" s="33"/>
      <c r="B36" s="33"/>
      <c r="C36" s="33"/>
      <c r="D36" s="33"/>
      <c r="E36" s="33"/>
      <c r="F36" s="33"/>
      <c r="G36" s="33"/>
      <c r="H36" s="35">
        <f>9*(Q36/N36)</f>
        <v>2.9588014981273405</v>
      </c>
      <c r="I36" s="33"/>
      <c r="J36" s="33"/>
      <c r="K36" s="33"/>
      <c r="L36" s="33"/>
      <c r="M36" s="33"/>
      <c r="N36" s="33">
        <f>SUM(N24:N35)</f>
        <v>2162.7000000000003</v>
      </c>
      <c r="O36" s="33"/>
      <c r="P36" s="33"/>
      <c r="Q36" s="33">
        <f>SUM(Q24:Q35)</f>
        <v>711</v>
      </c>
      <c r="R36" s="33"/>
      <c r="S36" s="33"/>
      <c r="T36" s="33"/>
    </row>
    <row r="38" spans="1:20" s="6" customFormat="1" ht="15.6" x14ac:dyDescent="0.3">
      <c r="A38" s="19" t="s">
        <v>349</v>
      </c>
      <c r="B38" s="9" t="s">
        <v>306</v>
      </c>
      <c r="C38" s="9" t="s">
        <v>15</v>
      </c>
      <c r="D38" s="9">
        <v>8</v>
      </c>
      <c r="E38" s="9"/>
      <c r="F38" s="10" t="s">
        <v>28</v>
      </c>
      <c r="G38" s="12" t="s">
        <v>29</v>
      </c>
      <c r="H38" s="22">
        <v>4.1500000000000004</v>
      </c>
      <c r="I38" s="9">
        <v>16</v>
      </c>
      <c r="J38" s="9">
        <v>21</v>
      </c>
      <c r="K38" s="9">
        <v>0</v>
      </c>
      <c r="L38" s="9">
        <v>41</v>
      </c>
      <c r="M38" s="9">
        <v>41</v>
      </c>
      <c r="N38" s="9">
        <v>308</v>
      </c>
      <c r="O38" s="9">
        <v>310</v>
      </c>
      <c r="P38" s="9">
        <v>155</v>
      </c>
      <c r="Q38" s="9">
        <v>142</v>
      </c>
      <c r="R38" s="9">
        <v>38</v>
      </c>
      <c r="S38" s="9">
        <v>202</v>
      </c>
      <c r="T38" s="9">
        <v>78</v>
      </c>
    </row>
    <row r="39" spans="1:20" s="6" customFormat="1" ht="15.6" x14ac:dyDescent="0.3">
      <c r="A39" s="19" t="s">
        <v>349</v>
      </c>
      <c r="B39" s="9" t="s">
        <v>310</v>
      </c>
      <c r="C39" s="9" t="s">
        <v>18</v>
      </c>
      <c r="D39" s="9"/>
      <c r="E39" s="9">
        <v>5</v>
      </c>
      <c r="F39" s="10" t="s">
        <v>28</v>
      </c>
      <c r="G39" s="11" t="s">
        <v>21</v>
      </c>
      <c r="H39" s="22">
        <v>4.1500000000000004</v>
      </c>
      <c r="I39" s="9">
        <v>5</v>
      </c>
      <c r="J39" s="9">
        <v>1</v>
      </c>
      <c r="K39" s="9">
        <v>1</v>
      </c>
      <c r="L39" s="9">
        <v>40</v>
      </c>
      <c r="M39" s="9">
        <v>0</v>
      </c>
      <c r="N39" s="9">
        <v>78</v>
      </c>
      <c r="O39" s="9">
        <v>81</v>
      </c>
      <c r="P39" s="9">
        <v>40</v>
      </c>
      <c r="Q39" s="9">
        <v>36</v>
      </c>
      <c r="R39" s="9">
        <v>3</v>
      </c>
      <c r="S39" s="9">
        <v>40</v>
      </c>
      <c r="T39" s="9">
        <v>24</v>
      </c>
    </row>
  </sheetData>
  <autoFilter ref="A1:W1" xr:uid="{0714E18F-E6D8-46A3-9470-40C8EB926EF8}">
    <sortState xmlns:xlrd2="http://schemas.microsoft.com/office/spreadsheetml/2017/richdata2" ref="A2:W19">
      <sortCondition descending="1" ref="U1"/>
    </sortState>
  </autoFilter>
  <conditionalFormatting sqref="F2:F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Andy's Team</vt:lpstr>
      <vt:lpstr>Pitchers_Backup</vt:lpstr>
      <vt:lpstr>World Series</vt:lpstr>
      <vt:lpstr>Team Comparison</vt:lpstr>
      <vt:lpstr>Pitchers</vt:lpstr>
      <vt:lpstr>Hitters_Master</vt:lpstr>
      <vt:lpstr>Hitters</vt:lpstr>
      <vt:lpstr>Jason Besly's Team</vt:lpstr>
      <vt:lpstr>Derek Bain's Team</vt:lpstr>
      <vt:lpstr>Anthony Spencer's Team</vt:lpstr>
      <vt:lpstr>Andy Palomino's Team</vt:lpstr>
      <vt:lpstr>Alberto Martinez's Team</vt:lpstr>
      <vt:lpstr>Anthony's Team</vt:lpstr>
      <vt:lpstr>Jason's Team</vt:lpstr>
      <vt:lpstr>Alberto's Team</vt:lpstr>
      <vt:lpstr>Derek's 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Palomino</dc:creator>
  <cp:lastModifiedBy>Andy Palomino</cp:lastModifiedBy>
  <dcterms:created xsi:type="dcterms:W3CDTF">2025-04-29T01:14:46Z</dcterms:created>
  <dcterms:modified xsi:type="dcterms:W3CDTF">2025-05-17T03:08:40Z</dcterms:modified>
</cp:coreProperties>
</file>